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945" activeTab="0"/>
  </bookViews>
  <sheets>
    <sheet name="주보" sheetId="1" r:id="rId1"/>
    <sheet name="수지1" sheetId="2" r:id="rId2"/>
    <sheet name="수지" sheetId="3" r:id="rId3"/>
    <sheet name="합계" sheetId="4" r:id="rId4"/>
    <sheet name="Sheet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<sst xmlns="http://schemas.openxmlformats.org/spreadsheetml/2006/main" count="465" uniqueCount="269">
  <si>
    <t>과  목</t>
  </si>
  <si>
    <t xml:space="preserve">누  계   </t>
  </si>
  <si>
    <t xml:space="preserve">내    역       </t>
  </si>
  <si>
    <t>대변</t>
  </si>
  <si>
    <t>차변</t>
  </si>
  <si>
    <t>과목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</si>
  <si>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</si>
  <si>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</si>
  <si>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</si>
  <si>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</si>
  <si>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</si>
  <si>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</si>
  <si>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</si>
  <si>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</si>
  <si>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</si>
  <si>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</si>
  <si>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</si>
  <si>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</si>
  <si>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</si>
  <si>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</si>
  <si>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</si>
  <si>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</si>
  <si>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</si>
  <si>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</si>
  <si>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</si>
  <si>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</si>
  <si>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</si>
  <si>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</si>
  <si>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</si>
  <si>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</si>
  <si>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</si>
  <si>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특별헌금</t>
  </si>
  <si>
    <t xml:space="preserve">    기타목적헌금</t>
  </si>
  <si>
    <t xml:space="preserve">    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</si>
  <si>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</si>
  <si>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</si>
  <si>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</si>
  <si>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</si>
  <si>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</si>
  <si>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교육훈련비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</si>
  <si>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</si>
  <si>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</si>
  <si>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</si>
  <si>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</si>
  <si>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</si>
  <si>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</si>
  <si>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</si>
  <si>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기타성무지원비</t>
  </si>
  <si>
    <t xml:space="preserve">    사제교육비</t>
  </si>
  <si>
    <t xml:space="preserve">    급여</t>
  </si>
  <si>
    <t xml:space="preserve">    수당</t>
  </si>
  <si>
    <t xml:space="preserve">    상여수당</t>
  </si>
  <si>
    <t xml:space="preserve">    사무용품비</t>
  </si>
  <si>
    <t xml:space="preserve">    도서인쇄비</t>
  </si>
  <si>
    <t xml:space="preserve">    소모품비</t>
  </si>
  <si>
    <t xml:space="preserve">    수도광열비</t>
  </si>
  <si>
    <t xml:space="preserve">    차량비</t>
  </si>
  <si>
    <t xml:space="preserve">    용역비</t>
  </si>
  <si>
    <t xml:space="preserve">    통신비</t>
  </si>
  <si>
    <t xml:space="preserve">    수수료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</si>
  <si>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</si>
  <si>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</si>
  <si>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</si>
  <si>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</si>
  <si>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</si>
  <si>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시설헌금</t>
  </si>
  <si>
    <t xml:space="preserve">    자선찬조비</t>
  </si>
  <si>
    <t>전월이월(현금)</t>
  </si>
  <si>
    <t>전월이월(예금)</t>
  </si>
  <si>
    <t>금월이월(현금)</t>
  </si>
  <si>
    <t>금월이월(예금)</t>
  </si>
  <si>
    <t xml:space="preserve">    정기적금</t>
  </si>
  <si>
    <t>교무금</t>
  </si>
  <si>
    <t>주일헌금</t>
  </si>
  <si>
    <t>감사헌금</t>
  </si>
  <si>
    <t>기타헌금</t>
  </si>
  <si>
    <t>기타후원금</t>
  </si>
  <si>
    <t>특별헌금</t>
  </si>
  <si>
    <t>기타목적헌금</t>
  </si>
  <si>
    <t>기부금</t>
  </si>
  <si>
    <t>성물판매</t>
  </si>
  <si>
    <t>혼배,장례</t>
  </si>
  <si>
    <t>이자수입</t>
  </si>
  <si>
    <t>순수 이자수입만 넣을것(장학,사회복지등 통장이자빼기)*</t>
  </si>
  <si>
    <t>기타수입</t>
  </si>
  <si>
    <t>사회복지후원금</t>
  </si>
  <si>
    <t>기타예금으로*</t>
  </si>
  <si>
    <t>시설헌금</t>
  </si>
  <si>
    <t>*</t>
  </si>
  <si>
    <t>성소후원금</t>
  </si>
  <si>
    <t>군종후원금</t>
  </si>
  <si>
    <t>수입계</t>
  </si>
  <si>
    <t xml:space="preserve">    단체보조비</t>
  </si>
  <si>
    <t>교육비 합산</t>
  </si>
  <si>
    <t>신자피정교육비</t>
  </si>
  <si>
    <t>직원교육비</t>
  </si>
  <si>
    <t>골라내기</t>
  </si>
  <si>
    <t>성소개발비</t>
  </si>
  <si>
    <t xml:space="preserve">    본당행사비</t>
  </si>
  <si>
    <t>노임합산</t>
  </si>
  <si>
    <t>수당</t>
  </si>
  <si>
    <t>퇴직급여</t>
  </si>
  <si>
    <t xml:space="preserve"> 퇴직급여충당금전입액</t>
  </si>
  <si>
    <t>회의비</t>
  </si>
  <si>
    <t>기타복리비</t>
  </si>
  <si>
    <t>학비보조금</t>
  </si>
  <si>
    <t>비품</t>
  </si>
  <si>
    <t>지출계</t>
  </si>
  <si>
    <t>기타예금</t>
  </si>
  <si>
    <t>특별예금</t>
  </si>
  <si>
    <t>정기적금</t>
  </si>
  <si>
    <t xml:space="preserve">    임차료</t>
  </si>
  <si>
    <t>임차료</t>
  </si>
  <si>
    <t xml:space="preserve">    성소후원금</t>
  </si>
  <si>
    <t xml:space="preserve">    이자수입</t>
  </si>
  <si>
    <t xml:space="preserve">    기타수입</t>
  </si>
  <si>
    <t xml:space="preserve">    성소개발비</t>
  </si>
  <si>
    <t xml:space="preserve">    교구및본당행사비</t>
  </si>
  <si>
    <t xml:space="preserve">    학비보조금</t>
  </si>
  <si>
    <t>출자금</t>
  </si>
  <si>
    <t xml:space="preserve">    기타후원금</t>
  </si>
  <si>
    <t xml:space="preserve">    신자피정교육비</t>
  </si>
  <si>
    <t xml:space="preserve">    퇴직급여충당금전입액</t>
  </si>
  <si>
    <t>정기예금</t>
  </si>
  <si>
    <t xml:space="preserve">    직원교육비</t>
  </si>
  <si>
    <t xml:space="preserve">    성물판매</t>
  </si>
  <si>
    <t>고대로~~~~</t>
  </si>
  <si>
    <t>월누계에서 9,669,440원 빼기</t>
  </si>
  <si>
    <t xml:space="preserve">    혼배,장례</t>
  </si>
  <si>
    <t>장학기금(특별예금)</t>
  </si>
  <si>
    <t xml:space="preserve">    신학생후원비</t>
  </si>
  <si>
    <t xml:space="preserve">    퇴직급여</t>
  </si>
  <si>
    <t xml:space="preserve">    수선비</t>
  </si>
  <si>
    <t>신학생후원비</t>
  </si>
  <si>
    <t>수선비</t>
  </si>
  <si>
    <t>퇴직급여충당금</t>
  </si>
  <si>
    <t>사제생활,활동비</t>
  </si>
  <si>
    <t>주일학교운영비</t>
  </si>
  <si>
    <t>자선찬조비</t>
  </si>
  <si>
    <t>급여</t>
  </si>
  <si>
    <t>소모품비</t>
  </si>
  <si>
    <t>통신비</t>
  </si>
  <si>
    <t>복리후생비</t>
  </si>
  <si>
    <t>잡지출</t>
  </si>
  <si>
    <t>수입</t>
  </si>
  <si>
    <t>지출</t>
  </si>
  <si>
    <t>단체보조비</t>
  </si>
  <si>
    <t xml:space="preserve">기타 예금 </t>
  </si>
  <si>
    <t>잔액</t>
  </si>
  <si>
    <t>내    역</t>
  </si>
  <si>
    <t>적공</t>
  </si>
  <si>
    <t>장학기금</t>
  </si>
  <si>
    <t>퇴직적립금</t>
  </si>
  <si>
    <t>시설적립금</t>
  </si>
  <si>
    <t>보통예금</t>
  </si>
  <si>
    <t>본당살림</t>
  </si>
  <si>
    <t xml:space="preserve">    기타기부금</t>
  </si>
  <si>
    <t xml:space="preserve">    평화방송기금</t>
  </si>
  <si>
    <t>기타기부금</t>
  </si>
  <si>
    <t>평화방송기금</t>
  </si>
  <si>
    <t>제전비</t>
  </si>
  <si>
    <t>전교비</t>
  </si>
  <si>
    <t>본당행사비</t>
  </si>
  <si>
    <t>수도광열비</t>
  </si>
  <si>
    <t>수녀생활,활동비</t>
  </si>
  <si>
    <t>과  목</t>
  </si>
  <si>
    <t xml:space="preserve">내    역     </t>
  </si>
  <si>
    <t>수  입</t>
  </si>
  <si>
    <t>지  출</t>
  </si>
  <si>
    <t>교구납부금</t>
  </si>
  <si>
    <t>전화요금,케이블,인터넷전용선</t>
  </si>
  <si>
    <t>26,443,700원중16,443,700원 남음</t>
  </si>
  <si>
    <t>수녀원</t>
  </si>
  <si>
    <t>주임,전담</t>
  </si>
  <si>
    <t>사무용품비</t>
  </si>
  <si>
    <t>관리소품</t>
  </si>
  <si>
    <t>신학생,전담신부</t>
  </si>
  <si>
    <t>월일</t>
  </si>
  <si>
    <t>전 례</t>
  </si>
  <si>
    <t>특 전</t>
  </si>
  <si>
    <t>(일)</t>
  </si>
  <si>
    <t>해설</t>
  </si>
  <si>
    <t>1독서</t>
  </si>
  <si>
    <t>2독서</t>
  </si>
  <si>
    <t>장혜경(헬레나)</t>
  </si>
  <si>
    <t>이명희(멜라니아)</t>
  </si>
  <si>
    <t>윤미숙(카타리나)</t>
  </si>
  <si>
    <t>노영철(다니엘)</t>
  </si>
  <si>
    <t>신동운(베네딕토)</t>
  </si>
  <si>
    <t>김정미(엘리나)</t>
  </si>
  <si>
    <t>김덕열(베드로)</t>
  </si>
  <si>
    <t>권미광(엘리사벳)</t>
  </si>
  <si>
    <t>김종하(베드로)</t>
  </si>
  <si>
    <t>조수자(라파엘라)</t>
  </si>
  <si>
    <t>박강식(라파엘)</t>
  </si>
  <si>
    <t>박경호(빅톨)</t>
  </si>
  <si>
    <t>김은정(세레나)</t>
  </si>
  <si>
    <t>송봉기(가밀로)</t>
  </si>
  <si>
    <t>김연화(데레사)</t>
  </si>
  <si>
    <t>이재월(멜라니오)</t>
  </si>
  <si>
    <t>이수진(안젤라)</t>
  </si>
  <si>
    <t>전담신부,신학생</t>
  </si>
  <si>
    <t>대축일</t>
  </si>
  <si>
    <t>임차료,용역비</t>
  </si>
  <si>
    <t>복사기유지보수,정수기렌탈,엘리베이터관리,
청소,전기안전,세콤</t>
  </si>
  <si>
    <t>30,000,000미납</t>
  </si>
  <si>
    <t>본당분할헌금</t>
  </si>
  <si>
    <t xml:space="preserve">    기타부담금</t>
  </si>
  <si>
    <t>42건</t>
  </si>
  <si>
    <t>이남일(요셉)</t>
  </si>
  <si>
    <t>기타부담금</t>
  </si>
  <si>
    <t>성소개발비
신학생후원비</t>
  </si>
  <si>
    <t>시설비</t>
  </si>
  <si>
    <t>통일기금</t>
  </si>
  <si>
    <t>1900세대중263</t>
  </si>
  <si>
    <t>본당분할헌금 교구송금</t>
  </si>
  <si>
    <t>건강보험,연금,고용보험</t>
  </si>
  <si>
    <t>2010. mari12월 수지보고</t>
  </si>
  <si>
    <t xml:space="preserve">    본당분할헌금</t>
  </si>
  <si>
    <t xml:space="preserve">    기타부담금</t>
  </si>
  <si>
    <t xml:space="preserve">    보험료</t>
  </si>
  <si>
    <t>차변</t>
  </si>
  <si>
    <t>대변</t>
  </si>
  <si>
    <t>퇴직충당금전입액</t>
  </si>
  <si>
    <t>항    목</t>
  </si>
  <si>
    <t>118건</t>
  </si>
  <si>
    <t>1900세대중381</t>
  </si>
  <si>
    <t>2010. 12월 수지보고</t>
  </si>
  <si>
    <t>은행이자(경상비통장),차량사용료</t>
  </si>
  <si>
    <t>구유예물447만/대림저금통137만/자선주일221만/
국군장병과수감자193만</t>
  </si>
  <si>
    <t>1건</t>
  </si>
  <si>
    <t>커피,2011달력,길잡이,주보</t>
  </si>
  <si>
    <t>자선주일2차,국군장병과수감자 헌금 교구 송금</t>
  </si>
  <si>
    <t>청년사목회34만/쌍투스성가대290만/제대회4만/아뉴스성가대26만/글로리아성가대66만/전례단40만/지휘자반주자180만/어린이복사단40만/여성구역5만/반주단83만</t>
  </si>
  <si>
    <t>유초등부231만/중고등부154만</t>
  </si>
  <si>
    <t>교육훈련비</t>
  </si>
  <si>
    <t>대림특강,사목지침서</t>
  </si>
  <si>
    <t>성화동성당100만/트르와사랑의성모수녀회100만/성요한의료봉사수도회50만/노아선교회50만/양구성당100만/상가조화10만/대림저금통교구송금</t>
  </si>
  <si>
    <t>성탄축하떡,차 73만/임명장용액자7만</t>
  </si>
  <si>
    <t>프린터잉크</t>
  </si>
  <si>
    <t>전구,렘프,건전지,종량제봉투,화장지,기름걸레</t>
  </si>
  <si>
    <t>도시가스63만/전기163만/수도요금59만</t>
  </si>
  <si>
    <t>보험료</t>
  </si>
  <si>
    <t>화재,가스안전,상해 보험</t>
  </si>
  <si>
    <t>하상관자바라수리, 변기부품</t>
  </si>
  <si>
    <t>성탄꽃봉헌(13건)</t>
  </si>
  <si>
    <t>589건</t>
  </si>
  <si>
    <t>41건</t>
  </si>
  <si>
    <t>대림2주일~예수마리아요셉 성가정축일</t>
  </si>
  <si>
    <t>주님공현</t>
  </si>
  <si>
    <t>곽미경(프란체스카)</t>
  </si>
  <si>
    <t>유영일(프란치스코)</t>
  </si>
  <si>
    <t>(목)</t>
  </si>
  <si>
    <t>성시간</t>
  </si>
  <si>
    <t>19시</t>
  </si>
  <si>
    <t xml:space="preserve">주님 </t>
  </si>
  <si>
    <t>세례축일</t>
  </si>
  <si>
    <t>한성익(스테파노)</t>
  </si>
  <si>
    <t>연중</t>
  </si>
  <si>
    <t>제2주일</t>
  </si>
  <si>
    <t>제3주일</t>
  </si>
  <si>
    <t>제4주일</t>
  </si>
  <si>
    <t xml:space="preserve">◈ 1월 전례봉사 배정표 ◈   </t>
  </si>
  <si>
    <t xml:space="preserve">◈ 12월전입◈   </t>
  </si>
  <si>
    <r>
      <t>고금애</t>
    </r>
    <r>
      <rPr>
        <sz val="6"/>
        <color indexed="8"/>
        <rFont val="돋움"/>
        <family val="3"/>
      </rPr>
      <t>(아나스타시아)</t>
    </r>
  </si>
  <si>
    <t xml:space="preserve">손님신부,제병,꽃봉헌 제대회 입금 </t>
  </si>
  <si>
    <t>사무장외1명</t>
  </si>
  <si>
    <t xml:space="preserve">288,537,000원중61,537,000원남음 </t>
  </si>
  <si>
    <t>사무장외3명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</si>
</sst>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&quot;월&quot;\ dd&quot;일&quot;"/>
  </numFmts>
  <fonts count="67">
    <font>
      <sz val="11"/>
      <name val="돋움"/>
      <family val="3"/>
    </font>
    <font>
      <sz val="8"/>
      <name val="돋움"/>
      <family val="3"/>
    </font>
    <font>
      <sz val="8"/>
      <name val="바탕"/>
      <family val="1"/>
    </font>
    <font>
      <b/>
      <sz val="8"/>
      <name val="바탕"/>
      <family val="1"/>
    </font>
    <font>
      <sz val="8"/>
      <color indexed="8"/>
      <name val="바탕"/>
      <family val="1"/>
    </font>
    <font>
      <sz val="8"/>
      <name val="Arial"/>
      <family val="2"/>
    </font>
    <font>
      <b/>
      <sz val="8"/>
      <name val="돋움"/>
      <family val="3"/>
    </font>
    <font>
      <sz val="11"/>
      <name val="바탕"/>
      <family val="1"/>
    </font>
    <font>
      <b/>
      <sz val="14"/>
      <name val="바탕"/>
      <family val="1"/>
    </font>
    <font>
      <sz val="7"/>
      <name val="바탕"/>
      <family val="1"/>
    </font>
    <font>
      <b/>
      <sz val="7"/>
      <name val="바탕"/>
      <family val="1"/>
    </font>
    <font>
      <b/>
      <sz val="7"/>
      <name val="돋움"/>
      <family val="3"/>
    </font>
    <font>
      <sz val="7"/>
      <name val="돋움"/>
      <family val="3"/>
    </font>
    <font>
      <sz val="7"/>
      <color indexed="8"/>
      <name val="바탕"/>
      <family val="1"/>
    </font>
    <font>
      <b/>
      <sz val="9"/>
      <name val="바탕"/>
      <family val="1"/>
    </font>
    <font>
      <b/>
      <sz val="10"/>
      <name val="바탕"/>
      <family val="1"/>
    </font>
    <font>
      <sz val="8"/>
      <color indexed="11"/>
      <name val="Arial"/>
      <family val="2"/>
    </font>
    <font>
      <sz val="8"/>
      <color indexed="14"/>
      <name val="Arial"/>
      <family val="2"/>
    </font>
    <font>
      <sz val="9"/>
      <name val="돋움"/>
      <family val="3"/>
    </font>
    <font>
      <b/>
      <sz val="11"/>
      <name val="바탕"/>
      <family val="1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9"/>
      <name val="Arial"/>
      <family val="2"/>
    </font>
    <font>
      <sz val="6"/>
      <name val="바탕"/>
      <family val="1"/>
    </font>
    <font>
      <sz val="9"/>
      <color indexed="11"/>
      <name val="돋움"/>
      <family val="3"/>
    </font>
    <font>
      <sz val="9"/>
      <name val="바탕"/>
      <family val="1"/>
    </font>
    <font>
      <b/>
      <sz val="9"/>
      <name val="돋움"/>
      <family val="3"/>
    </font>
    <font>
      <sz val="8"/>
      <color indexed="11"/>
      <name val="돋움"/>
      <family val="3"/>
    </font>
    <font>
      <sz val="6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sz val="8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rgb="FF000000"/>
      <name val="돋움"/>
      <family val="3"/>
    </font>
    <font>
      <sz val="8"/>
      <color rgb="FF282828"/>
      <name val="돋움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horizontal="left" vertical="center" wrapText="1"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33" borderId="12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176" fontId="3" fillId="33" borderId="14" xfId="0" applyNumberFormat="1" applyFont="1" applyFill="1" applyBorder="1" applyAlignment="1" applyProtection="1">
      <alignment horizontal="center" vertical="center"/>
      <protection/>
    </xf>
    <xf numFmtId="3" fontId="3" fillId="33" borderId="1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177" fontId="2" fillId="0" borderId="12" xfId="0" applyNumberFormat="1" applyFont="1" applyFill="1" applyBorder="1" applyAlignment="1" applyProtection="1">
      <alignment horizontal="right" vertical="top"/>
      <protection/>
    </xf>
    <xf numFmtId="0" fontId="4" fillId="34" borderId="11" xfId="0" applyFont="1" applyFill="1" applyBorder="1" applyAlignment="1">
      <alignment wrapText="1"/>
    </xf>
    <xf numFmtId="0" fontId="2" fillId="11" borderId="12" xfId="0" applyNumberFormat="1" applyFont="1" applyFill="1" applyBorder="1" applyAlignment="1" applyProtection="1">
      <alignment horizontal="center" vertical="top"/>
      <protection/>
    </xf>
    <xf numFmtId="177" fontId="2" fillId="11" borderId="12" xfId="0" applyNumberFormat="1" applyFont="1" applyFill="1" applyBorder="1" applyAlignment="1" applyProtection="1">
      <alignment horizontal="right" vertical="top"/>
      <protection/>
    </xf>
    <xf numFmtId="0" fontId="2" fillId="35" borderId="12" xfId="0" applyNumberFormat="1" applyFont="1" applyFill="1" applyBorder="1" applyAlignment="1" applyProtection="1">
      <alignment horizontal="center" vertical="top"/>
      <protection/>
    </xf>
    <xf numFmtId="177" fontId="2" fillId="35" borderId="12" xfId="0" applyNumberFormat="1" applyFont="1" applyFill="1" applyBorder="1" applyAlignment="1" applyProtection="1">
      <alignment horizontal="right" vertical="top"/>
      <protection/>
    </xf>
    <xf numFmtId="176" fontId="3" fillId="33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2" xfId="0" applyNumberFormat="1" applyFont="1" applyFill="1" applyBorder="1" applyAlignment="1" applyProtection="1">
      <alignment horizontal="right" vertical="top"/>
      <protection/>
    </xf>
    <xf numFmtId="176" fontId="2" fillId="0" borderId="12" xfId="0" applyNumberFormat="1" applyFont="1" applyFill="1" applyBorder="1" applyAlignment="1">
      <alignment horizontal="right" vertical="center"/>
    </xf>
    <xf numFmtId="0" fontId="2" fillId="9" borderId="12" xfId="0" applyNumberFormat="1" applyFont="1" applyFill="1" applyBorder="1" applyAlignment="1" applyProtection="1">
      <alignment horizontal="center" vertical="top"/>
      <protection/>
    </xf>
    <xf numFmtId="176" fontId="2" fillId="9" borderId="12" xfId="0" applyNumberFormat="1" applyFont="1" applyFill="1" applyBorder="1" applyAlignment="1">
      <alignment horizontal="right" vertical="center"/>
    </xf>
    <xf numFmtId="176" fontId="2" fillId="9" borderId="12" xfId="0" applyNumberFormat="1" applyFont="1" applyFill="1" applyBorder="1" applyAlignment="1" applyProtection="1">
      <alignment horizontal="right" vertical="top"/>
      <protection/>
    </xf>
    <xf numFmtId="176" fontId="2" fillId="35" borderId="12" xfId="0" applyNumberFormat="1" applyFont="1" applyFill="1" applyBorder="1" applyAlignment="1">
      <alignment horizontal="right" vertical="center"/>
    </xf>
    <xf numFmtId="176" fontId="2" fillId="35" borderId="12" xfId="0" applyNumberFormat="1" applyFont="1" applyFill="1" applyBorder="1" applyAlignment="1" applyProtection="1">
      <alignment horizontal="right" vertical="top"/>
      <protection/>
    </xf>
    <xf numFmtId="0" fontId="2" fillId="36" borderId="12" xfId="0" applyNumberFormat="1" applyFont="1" applyFill="1" applyBorder="1" applyAlignment="1" applyProtection="1">
      <alignment horizontal="center" vertical="top"/>
      <protection/>
    </xf>
    <xf numFmtId="176" fontId="2" fillId="36" borderId="12" xfId="0" applyNumberFormat="1" applyFont="1" applyFill="1" applyBorder="1" applyAlignment="1">
      <alignment horizontal="right" vertical="center"/>
    </xf>
    <xf numFmtId="176" fontId="2" fillId="36" borderId="12" xfId="0" applyNumberFormat="1" applyFont="1" applyFill="1" applyBorder="1" applyAlignment="1" applyProtection="1">
      <alignment horizontal="right" vertical="top"/>
      <protection/>
    </xf>
    <xf numFmtId="176" fontId="2" fillId="11" borderId="12" xfId="0" applyNumberFormat="1" applyFont="1" applyFill="1" applyBorder="1" applyAlignment="1">
      <alignment horizontal="right" vertical="center"/>
    </xf>
    <xf numFmtId="176" fontId="2" fillId="11" borderId="12" xfId="0" applyNumberFormat="1" applyFont="1" applyFill="1" applyBorder="1" applyAlignment="1" applyProtection="1">
      <alignment horizontal="right" vertical="top"/>
      <protection/>
    </xf>
    <xf numFmtId="0" fontId="2" fillId="10" borderId="12" xfId="0" applyNumberFormat="1" applyFont="1" applyFill="1" applyBorder="1" applyAlignment="1" applyProtection="1">
      <alignment horizontal="center" vertical="top"/>
      <protection/>
    </xf>
    <xf numFmtId="176" fontId="2" fillId="10" borderId="12" xfId="0" applyNumberFormat="1" applyFont="1" applyFill="1" applyBorder="1" applyAlignment="1">
      <alignment horizontal="right" vertical="center"/>
    </xf>
    <xf numFmtId="176" fontId="2" fillId="10" borderId="12" xfId="0" applyNumberFormat="1" applyFont="1" applyFill="1" applyBorder="1" applyAlignment="1" applyProtection="1">
      <alignment horizontal="right" vertical="top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176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Border="1" applyAlignment="1">
      <alignment/>
    </xf>
    <xf numFmtId="176" fontId="3" fillId="37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horizontal="center"/>
    </xf>
    <xf numFmtId="176" fontId="6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17" borderId="12" xfId="0" applyNumberFormat="1" applyFont="1" applyFill="1" applyBorder="1" applyAlignment="1" applyProtection="1">
      <alignment horizontal="center" vertical="top"/>
      <protection/>
    </xf>
    <xf numFmtId="177" fontId="2" fillId="17" borderId="12" xfId="0" applyNumberFormat="1" applyFont="1" applyFill="1" applyBorder="1" applyAlignment="1" applyProtection="1">
      <alignment horizontal="right" vertical="top"/>
      <protection/>
    </xf>
    <xf numFmtId="0" fontId="2" fillId="17" borderId="11" xfId="0" applyFont="1" applyFill="1" applyBorder="1" applyAlignment="1">
      <alignment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37" borderId="17" xfId="0" applyNumberFormat="1" applyFont="1" applyFill="1" applyBorder="1" applyAlignment="1">
      <alignment horizontal="right"/>
    </xf>
    <xf numFmtId="176" fontId="5" fillId="37" borderId="17" xfId="0" applyNumberFormat="1" applyFont="1" applyFill="1" applyBorder="1" applyAlignment="1" applyProtection="1">
      <alignment horizontal="right" vertical="top"/>
      <protection/>
    </xf>
    <xf numFmtId="176" fontId="1" fillId="0" borderId="12" xfId="0" applyNumberFormat="1" applyFont="1" applyBorder="1" applyAlignment="1">
      <alignment vertical="center"/>
    </xf>
    <xf numFmtId="176" fontId="0" fillId="0" borderId="0" xfId="0" applyNumberFormat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 applyProtection="1">
      <alignment horizontal="center" vertical="top"/>
      <protection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Alignment="1">
      <alignment vertical="center"/>
    </xf>
    <xf numFmtId="177" fontId="5" fillId="0" borderId="12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Alignment="1">
      <alignment/>
    </xf>
    <xf numFmtId="177" fontId="5" fillId="0" borderId="18" xfId="0" applyNumberFormat="1" applyFont="1" applyFill="1" applyBorder="1" applyAlignment="1" applyProtection="1">
      <alignment horizontal="right" vertical="top"/>
      <protection/>
    </xf>
    <xf numFmtId="3" fontId="9" fillId="0" borderId="19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vertical="center"/>
    </xf>
    <xf numFmtId="176" fontId="12" fillId="0" borderId="12" xfId="0" applyNumberFormat="1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10" fillId="0" borderId="21" xfId="0" applyFont="1" applyFill="1" applyBorder="1" applyAlignment="1" applyProtection="1">
      <alignment horizontal="center" vertical="center"/>
      <protection/>
    </xf>
    <xf numFmtId="176" fontId="9" fillId="0" borderId="22" xfId="0" applyNumberFormat="1" applyFont="1" applyFill="1" applyBorder="1" applyAlignment="1" applyProtection="1">
      <alignment horizontal="center" vertical="center"/>
      <protection/>
    </xf>
    <xf numFmtId="176" fontId="10" fillId="0" borderId="23" xfId="0" applyNumberFormat="1" applyFont="1" applyFill="1" applyBorder="1" applyAlignment="1" applyProtection="1">
      <alignment horizontal="center" vertical="center"/>
      <protection/>
    </xf>
    <xf numFmtId="176" fontId="10" fillId="0" borderId="24" xfId="0" applyNumberFormat="1" applyFont="1" applyFill="1" applyBorder="1" applyAlignment="1" applyProtection="1">
      <alignment horizontal="center" vertical="center"/>
      <protection/>
    </xf>
    <xf numFmtId="176" fontId="10" fillId="0" borderId="25" xfId="0" applyNumberFormat="1" applyFont="1" applyFill="1" applyBorder="1" applyAlignment="1" applyProtection="1">
      <alignment horizontal="center" vertical="center"/>
      <protection/>
    </xf>
    <xf numFmtId="176" fontId="10" fillId="0" borderId="26" xfId="0" applyNumberFormat="1" applyFont="1" applyFill="1" applyBorder="1" applyAlignment="1">
      <alignment horizontal="center" vertical="center" wrapText="1"/>
    </xf>
    <xf numFmtId="176" fontId="9" fillId="0" borderId="27" xfId="0" applyNumberFormat="1" applyFont="1" applyFill="1" applyBorder="1" applyAlignment="1" applyProtection="1">
      <alignment horizontal="left" vertical="center"/>
      <protection/>
    </xf>
    <xf numFmtId="176" fontId="9" fillId="0" borderId="28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6" fontId="9" fillId="0" borderId="16" xfId="0" applyNumberFormat="1" applyFont="1" applyFill="1" applyBorder="1" applyAlignment="1" applyProtection="1">
      <alignment horizontal="left" vertical="center"/>
      <protection/>
    </xf>
    <xf numFmtId="176" fontId="9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>
      <alignment horizontal="left" vertical="center" wrapText="1"/>
    </xf>
    <xf numFmtId="176" fontId="14" fillId="0" borderId="0" xfId="0" applyNumberFormat="1" applyFont="1" applyFill="1" applyBorder="1" applyAlignment="1" applyProtection="1">
      <alignment horizontal="left" vertical="top"/>
      <protection/>
    </xf>
    <xf numFmtId="176" fontId="15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177" fontId="17" fillId="0" borderId="29" xfId="0" applyNumberFormat="1" applyFont="1" applyFill="1" applyBorder="1" applyAlignment="1" applyProtection="1">
      <alignment horizontal="left" vertical="top"/>
      <protection/>
    </xf>
    <xf numFmtId="177" fontId="5" fillId="0" borderId="29" xfId="0" applyNumberFormat="1" applyFont="1" applyFill="1" applyBorder="1" applyAlignment="1" applyProtection="1">
      <alignment horizontal="left" vertical="top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176" fontId="9" fillId="0" borderId="17" xfId="0" applyNumberFormat="1" applyFont="1" applyFill="1" applyBorder="1" applyAlignment="1">
      <alignment horizontal="left" vertical="center" wrapText="1"/>
    </xf>
    <xf numFmtId="176" fontId="9" fillId="0" borderId="17" xfId="0" applyNumberFormat="1" applyFont="1" applyFill="1" applyBorder="1" applyAlignment="1">
      <alignment horizontal="left" vertical="center"/>
    </xf>
    <xf numFmtId="176" fontId="9" fillId="0" borderId="30" xfId="0" applyNumberFormat="1" applyFont="1" applyFill="1" applyBorder="1" applyAlignment="1">
      <alignment horizontal="left" vertical="center"/>
    </xf>
    <xf numFmtId="176" fontId="10" fillId="0" borderId="31" xfId="0" applyNumberFormat="1" applyFont="1" applyFill="1" applyBorder="1" applyAlignment="1" applyProtection="1">
      <alignment horizontal="center" vertical="center"/>
      <protection/>
    </xf>
    <xf numFmtId="176" fontId="13" fillId="0" borderId="32" xfId="0" applyNumberFormat="1" applyFont="1" applyFill="1" applyBorder="1" applyAlignment="1">
      <alignment vertical="center" wrapText="1"/>
    </xf>
    <xf numFmtId="176" fontId="9" fillId="0" borderId="32" xfId="0" applyNumberFormat="1" applyFont="1" applyFill="1" applyBorder="1" applyAlignment="1">
      <alignment vertical="center"/>
    </xf>
    <xf numFmtId="176" fontId="9" fillId="0" borderId="30" xfId="0" applyNumberFormat="1" applyFont="1" applyFill="1" applyBorder="1" applyAlignment="1">
      <alignment vertical="center" wrapText="1"/>
    </xf>
    <xf numFmtId="176" fontId="9" fillId="0" borderId="33" xfId="0" applyNumberFormat="1" applyFont="1" applyBorder="1" applyAlignment="1">
      <alignment horizontal="left" vertical="center"/>
    </xf>
    <xf numFmtId="176" fontId="0" fillId="0" borderId="34" xfId="0" applyNumberFormat="1" applyBorder="1" applyAlignment="1">
      <alignment vertical="center"/>
    </xf>
    <xf numFmtId="0" fontId="9" fillId="0" borderId="35" xfId="0" applyFont="1" applyBorder="1" applyAlignment="1">
      <alignment vertical="center"/>
    </xf>
    <xf numFmtId="176" fontId="10" fillId="38" borderId="36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right" vertical="top"/>
      <protection/>
    </xf>
    <xf numFmtId="176" fontId="9" fillId="0" borderId="37" xfId="0" applyNumberFormat="1" applyFont="1" applyFill="1" applyBorder="1" applyAlignment="1" applyProtection="1">
      <alignment horizontal="left" vertical="center" wrapText="1"/>
      <protection/>
    </xf>
    <xf numFmtId="177" fontId="9" fillId="0" borderId="38" xfId="0" applyNumberFormat="1" applyFont="1" applyFill="1" applyBorder="1" applyAlignment="1" applyProtection="1">
      <alignment horizontal="right" vertical="center"/>
      <protection/>
    </xf>
    <xf numFmtId="176" fontId="9" fillId="0" borderId="39" xfId="0" applyNumberFormat="1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176" fontId="9" fillId="0" borderId="17" xfId="0" applyNumberFormat="1" applyFont="1" applyFill="1" applyBorder="1" applyAlignment="1">
      <alignment vertical="center"/>
    </xf>
    <xf numFmtId="177" fontId="16" fillId="39" borderId="40" xfId="0" applyNumberFormat="1" applyFont="1" applyFill="1" applyBorder="1" applyAlignment="1" applyProtection="1">
      <alignment horizontal="center" vertical="center"/>
      <protection/>
    </xf>
    <xf numFmtId="177" fontId="17" fillId="0" borderId="29" xfId="0" applyNumberFormat="1" applyFont="1" applyFill="1" applyBorder="1" applyAlignment="1" applyProtection="1">
      <alignment horizontal="right" vertical="top"/>
      <protection/>
    </xf>
    <xf numFmtId="177" fontId="5" fillId="0" borderId="29" xfId="0" applyNumberFormat="1" applyFont="1" applyFill="1" applyBorder="1" applyAlignment="1" applyProtection="1">
      <alignment horizontal="right" vertical="top"/>
      <protection/>
    </xf>
    <xf numFmtId="177" fontId="22" fillId="0" borderId="12" xfId="0" applyNumberFormat="1" applyFont="1" applyFill="1" applyBorder="1" applyAlignment="1" applyProtection="1">
      <alignment horizontal="right" vertical="top"/>
      <protection/>
    </xf>
    <xf numFmtId="177" fontId="20" fillId="39" borderId="12" xfId="0" applyNumberFormat="1" applyFont="1" applyFill="1" applyBorder="1" applyAlignment="1" applyProtection="1">
      <alignment horizontal="center" vertical="center"/>
      <protection/>
    </xf>
    <xf numFmtId="177" fontId="24" fillId="39" borderId="12" xfId="0" applyNumberFormat="1" applyFont="1" applyFill="1" applyBorder="1" applyAlignment="1" applyProtection="1">
      <alignment horizontal="center" vertical="center"/>
      <protection/>
    </xf>
    <xf numFmtId="177" fontId="21" fillId="0" borderId="12" xfId="0" applyNumberFormat="1" applyFont="1" applyFill="1" applyBorder="1" applyAlignment="1" applyProtection="1">
      <alignment horizontal="right" vertical="top"/>
      <protection/>
    </xf>
    <xf numFmtId="0" fontId="18" fillId="0" borderId="12" xfId="0" applyFont="1" applyBorder="1" applyAlignment="1">
      <alignment vertical="center"/>
    </xf>
    <xf numFmtId="176" fontId="18" fillId="0" borderId="12" xfId="0" applyNumberFormat="1" applyFont="1" applyBorder="1" applyAlignment="1">
      <alignment/>
    </xf>
    <xf numFmtId="176" fontId="14" fillId="0" borderId="12" xfId="0" applyNumberFormat="1" applyFont="1" applyFill="1" applyBorder="1" applyAlignment="1" applyProtection="1">
      <alignment horizontal="right" vertical="center"/>
      <protection/>
    </xf>
    <xf numFmtId="176" fontId="25" fillId="37" borderId="12" xfId="0" applyNumberFormat="1" applyFont="1" applyFill="1" applyBorder="1" applyAlignment="1">
      <alignment horizontal="right"/>
    </xf>
    <xf numFmtId="176" fontId="14" fillId="33" borderId="12" xfId="0" applyNumberFormat="1" applyFont="1" applyFill="1" applyBorder="1" applyAlignment="1" applyProtection="1">
      <alignment horizontal="right" vertical="center"/>
      <protection/>
    </xf>
    <xf numFmtId="176" fontId="22" fillId="37" borderId="12" xfId="0" applyNumberFormat="1" applyFont="1" applyFill="1" applyBorder="1" applyAlignment="1" applyProtection="1">
      <alignment horizontal="right" vertical="top"/>
      <protection/>
    </xf>
    <xf numFmtId="176" fontId="14" fillId="33" borderId="12" xfId="0" applyNumberFormat="1" applyFont="1" applyFill="1" applyBorder="1" applyAlignment="1" applyProtection="1">
      <alignment horizontal="left" vertical="center"/>
      <protection/>
    </xf>
    <xf numFmtId="176" fontId="22" fillId="0" borderId="12" xfId="0" applyNumberFormat="1" applyFont="1" applyFill="1" applyBorder="1" applyAlignment="1" applyProtection="1">
      <alignment horizontal="right" vertical="top"/>
      <protection/>
    </xf>
    <xf numFmtId="176" fontId="14" fillId="37" borderId="12" xfId="0" applyNumberFormat="1" applyFont="1" applyFill="1" applyBorder="1" applyAlignment="1" applyProtection="1">
      <alignment horizontal="right" vertical="center"/>
      <protection/>
    </xf>
    <xf numFmtId="176" fontId="25" fillId="33" borderId="12" xfId="0" applyNumberFormat="1" applyFont="1" applyFill="1" applyBorder="1" applyAlignment="1" applyProtection="1">
      <alignment horizontal="right" vertical="center"/>
      <protection/>
    </xf>
    <xf numFmtId="176" fontId="26" fillId="0" borderId="12" xfId="0" applyNumberFormat="1" applyFont="1" applyBorder="1" applyAlignment="1">
      <alignment/>
    </xf>
    <xf numFmtId="177" fontId="27" fillId="39" borderId="12" xfId="0" applyNumberFormat="1" applyFont="1" applyFill="1" applyBorder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 applyProtection="1">
      <alignment horizontal="left" vertical="top"/>
      <protection/>
    </xf>
    <xf numFmtId="177" fontId="17" fillId="0" borderId="12" xfId="0" applyNumberFormat="1" applyFont="1" applyFill="1" applyBorder="1" applyAlignment="1" applyProtection="1">
      <alignment horizontal="left" vertical="top"/>
      <protection/>
    </xf>
    <xf numFmtId="176" fontId="9" fillId="0" borderId="32" xfId="0" applyNumberFormat="1" applyFont="1" applyFill="1" applyBorder="1" applyAlignment="1">
      <alignment horizontal="left" vertical="center" wrapText="1"/>
    </xf>
    <xf numFmtId="0" fontId="1" fillId="0" borderId="41" xfId="0" applyFont="1" applyBorder="1" applyAlignment="1">
      <alignment vertical="center" wrapText="1"/>
    </xf>
    <xf numFmtId="0" fontId="65" fillId="0" borderId="42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20" fontId="65" fillId="0" borderId="45" xfId="0" applyNumberFormat="1" applyFont="1" applyBorder="1" applyAlignment="1">
      <alignment horizontal="center" vertical="center" wrapText="1"/>
    </xf>
    <xf numFmtId="20" fontId="65" fillId="0" borderId="46" xfId="0" applyNumberFormat="1" applyFont="1" applyBorder="1" applyAlignment="1">
      <alignment horizontal="center" vertical="center" wrapText="1"/>
    </xf>
    <xf numFmtId="183" fontId="65" fillId="0" borderId="47" xfId="0" applyNumberFormat="1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0" fontId="65" fillId="0" borderId="49" xfId="0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vertical="center" wrapText="1"/>
    </xf>
    <xf numFmtId="0" fontId="65" fillId="0" borderId="52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vertical="center" wrapText="1"/>
    </xf>
    <xf numFmtId="0" fontId="65" fillId="0" borderId="53" xfId="0" applyFont="1" applyBorder="1" applyAlignment="1">
      <alignment horizontal="center" vertical="center" wrapText="1"/>
    </xf>
    <xf numFmtId="0" fontId="65" fillId="0" borderId="5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3" fillId="0" borderId="21" xfId="0" applyFont="1" applyFill="1" applyBorder="1" applyAlignment="1" applyProtection="1">
      <alignment horizontal="center" vertical="center"/>
      <protection/>
    </xf>
    <xf numFmtId="176" fontId="2" fillId="0" borderId="3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left" vertical="center"/>
    </xf>
    <xf numFmtId="176" fontId="2" fillId="0" borderId="22" xfId="0" applyNumberFormat="1" applyFont="1" applyFill="1" applyBorder="1" applyAlignment="1" applyProtection="1">
      <alignment horizontal="center" vertical="center"/>
      <protection/>
    </xf>
    <xf numFmtId="176" fontId="23" fillId="0" borderId="32" xfId="0" applyNumberFormat="1" applyFont="1" applyFill="1" applyBorder="1" applyAlignment="1">
      <alignment horizontal="left" vertical="center" wrapText="1"/>
    </xf>
    <xf numFmtId="176" fontId="9" fillId="0" borderId="55" xfId="0" applyNumberFormat="1" applyFont="1" applyFill="1" applyBorder="1" applyAlignment="1">
      <alignment horizontal="left" vertical="center"/>
    </xf>
    <xf numFmtId="176" fontId="9" fillId="0" borderId="33" xfId="0" applyNumberFormat="1" applyFont="1" applyFill="1" applyBorder="1" applyAlignment="1" applyProtection="1">
      <alignment horizontal="left" vertical="center" wrapText="1"/>
      <protection/>
    </xf>
    <xf numFmtId="177" fontId="9" fillId="0" borderId="34" xfId="0" applyNumberFormat="1" applyFont="1" applyFill="1" applyBorder="1" applyAlignment="1" applyProtection="1">
      <alignment horizontal="right" vertical="center"/>
      <protection/>
    </xf>
    <xf numFmtId="176" fontId="9" fillId="0" borderId="56" xfId="0" applyNumberFormat="1" applyFont="1" applyFill="1" applyBorder="1" applyAlignment="1">
      <alignment vertical="center"/>
    </xf>
    <xf numFmtId="176" fontId="10" fillId="38" borderId="36" xfId="0" applyNumberFormat="1" applyFont="1" applyFill="1" applyBorder="1" applyAlignment="1">
      <alignment horizontal="center" vertical="center"/>
    </xf>
    <xf numFmtId="176" fontId="10" fillId="38" borderId="57" xfId="0" applyNumberFormat="1" applyFont="1" applyFill="1" applyBorder="1" applyAlignment="1">
      <alignment horizontal="center" vertical="center"/>
    </xf>
    <xf numFmtId="176" fontId="10" fillId="38" borderId="58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left" vertical="center"/>
    </xf>
    <xf numFmtId="176" fontId="19" fillId="0" borderId="0" xfId="0" applyNumberFormat="1" applyFont="1" applyFill="1" applyBorder="1" applyAlignment="1" applyProtection="1">
      <alignment horizontal="left" vertical="center"/>
      <protection/>
    </xf>
    <xf numFmtId="176" fontId="15" fillId="0" borderId="0" xfId="0" applyNumberFormat="1" applyFont="1" applyFill="1" applyBorder="1" applyAlignment="1" applyProtection="1">
      <alignment horizontal="left" vertical="center"/>
      <protection/>
    </xf>
    <xf numFmtId="176" fontId="9" fillId="0" borderId="33" xfId="0" applyNumberFormat="1" applyFont="1" applyFill="1" applyBorder="1" applyAlignment="1" applyProtection="1">
      <alignment horizontal="left" vertical="center"/>
      <protection/>
    </xf>
    <xf numFmtId="176" fontId="9" fillId="0" borderId="27" xfId="0" applyNumberFormat="1" applyFont="1" applyFill="1" applyBorder="1" applyAlignment="1" applyProtection="1">
      <alignment horizontal="left" vertical="center"/>
      <protection/>
    </xf>
    <xf numFmtId="176" fontId="9" fillId="0" borderId="34" xfId="0" applyNumberFormat="1" applyFont="1" applyFill="1" applyBorder="1" applyAlignment="1" applyProtection="1">
      <alignment horizontal="center" vertical="center"/>
      <protection/>
    </xf>
    <xf numFmtId="176" fontId="9" fillId="0" borderId="28" xfId="0" applyNumberFormat="1" applyFont="1" applyFill="1" applyBorder="1" applyAlignment="1" applyProtection="1">
      <alignment horizontal="center" vertical="center"/>
      <protection/>
    </xf>
    <xf numFmtId="176" fontId="23" fillId="0" borderId="35" xfId="0" applyNumberFormat="1" applyFont="1" applyFill="1" applyBorder="1" applyAlignment="1">
      <alignment horizontal="left" vertical="center" wrapText="1"/>
    </xf>
    <xf numFmtId="176" fontId="23" fillId="0" borderId="55" xfId="0" applyNumberFormat="1" applyFont="1" applyFill="1" applyBorder="1" applyAlignment="1">
      <alignment horizontal="left" vertical="center" wrapText="1"/>
    </xf>
    <xf numFmtId="176" fontId="0" fillId="0" borderId="0" xfId="0" applyNumberFormat="1" applyFill="1" applyBorder="1" applyAlignment="1" applyProtection="1">
      <alignment horizontal="left" vertical="top"/>
      <protection/>
    </xf>
    <xf numFmtId="176" fontId="0" fillId="0" borderId="0" xfId="0" applyNumberFormat="1" applyFont="1" applyFill="1" applyBorder="1" applyAlignment="1" applyProtection="1">
      <alignment horizontal="left" vertical="top"/>
      <protection/>
    </xf>
    <xf numFmtId="176" fontId="0" fillId="0" borderId="0" xfId="0" applyNumberFormat="1" applyAlignment="1">
      <alignment horizontal="right" vertical="center"/>
    </xf>
    <xf numFmtId="176" fontId="8" fillId="0" borderId="0" xfId="0" applyNumberFormat="1" applyFont="1" applyBorder="1" applyAlignment="1">
      <alignment horizontal="center"/>
    </xf>
    <xf numFmtId="176" fontId="8" fillId="0" borderId="59" xfId="0" applyNumberFormat="1" applyFont="1" applyBorder="1" applyAlignment="1">
      <alignment horizontal="center"/>
    </xf>
    <xf numFmtId="176" fontId="10" fillId="38" borderId="57" xfId="0" applyNumberFormat="1" applyFont="1" applyFill="1" applyBorder="1" applyAlignment="1" applyProtection="1">
      <alignment horizontal="center" vertical="center"/>
      <protection/>
    </xf>
    <xf numFmtId="176" fontId="10" fillId="38" borderId="58" xfId="0" applyNumberFormat="1" applyFont="1" applyFill="1" applyBorder="1" applyAlignment="1" applyProtection="1">
      <alignment horizontal="center" vertical="center"/>
      <protection/>
    </xf>
    <xf numFmtId="176" fontId="9" fillId="0" borderId="60" xfId="0" applyNumberFormat="1" applyFont="1" applyFill="1" applyBorder="1" applyAlignment="1" applyProtection="1">
      <alignment horizontal="left" vertical="center"/>
      <protection/>
    </xf>
    <xf numFmtId="176" fontId="9" fillId="0" borderId="34" xfId="0" applyNumberFormat="1" applyFont="1" applyFill="1" applyBorder="1" applyAlignment="1" applyProtection="1">
      <alignment horizontal="right" vertical="center"/>
      <protection/>
    </xf>
    <xf numFmtId="176" fontId="9" fillId="0" borderId="61" xfId="0" applyNumberFormat="1" applyFont="1" applyFill="1" applyBorder="1" applyAlignment="1" applyProtection="1">
      <alignment horizontal="right" vertical="center"/>
      <protection/>
    </xf>
    <xf numFmtId="176" fontId="23" fillId="0" borderId="56" xfId="0" applyNumberFormat="1" applyFont="1" applyFill="1" applyBorder="1" applyAlignment="1">
      <alignment horizontal="left" vertical="center" wrapText="1"/>
    </xf>
    <xf numFmtId="176" fontId="23" fillId="0" borderId="62" xfId="0" applyNumberFormat="1" applyFont="1" applyFill="1" applyBorder="1" applyAlignment="1">
      <alignment horizontal="left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63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76" fontId="1" fillId="0" borderId="39" xfId="0" applyNumberFormat="1" applyFont="1" applyBorder="1" applyAlignment="1">
      <alignment horizontal="center" vertical="center"/>
    </xf>
    <xf numFmtId="176" fontId="2" fillId="0" borderId="39" xfId="0" applyNumberFormat="1" applyFont="1" applyFill="1" applyBorder="1" applyAlignment="1" applyProtection="1">
      <alignment horizontal="center" vertical="center"/>
      <protection/>
    </xf>
    <xf numFmtId="177" fontId="9" fillId="0" borderId="20" xfId="0" applyNumberFormat="1" applyFont="1" applyBorder="1" applyAlignment="1">
      <alignment horizontal="center" vertical="center"/>
    </xf>
    <xf numFmtId="177" fontId="9" fillId="0" borderId="63" xfId="0" applyNumberFormat="1" applyFont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39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>
      <alignment horizontal="center" vertical="center"/>
    </xf>
    <xf numFmtId="176" fontId="12" fillId="0" borderId="39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64" xfId="0" applyNumberFormat="1" applyFont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177" fontId="16" fillId="39" borderId="65" xfId="0" applyNumberFormat="1" applyFont="1" applyFill="1" applyBorder="1" applyAlignment="1" applyProtection="1">
      <alignment horizontal="center" vertical="center"/>
      <protection/>
    </xf>
    <xf numFmtId="177" fontId="16" fillId="39" borderId="66" xfId="0" applyNumberFormat="1" applyFont="1" applyFill="1" applyBorder="1" applyAlignment="1" applyProtection="1">
      <alignment horizontal="center" vertical="center"/>
      <protection/>
    </xf>
    <xf numFmtId="177" fontId="16" fillId="39" borderId="67" xfId="0" applyNumberFormat="1" applyFont="1" applyFill="1" applyBorder="1" applyAlignment="1" applyProtection="1">
      <alignment horizontal="center" vertical="center"/>
      <protection/>
    </xf>
    <xf numFmtId="177" fontId="16" fillId="39" borderId="68" xfId="0" applyNumberFormat="1" applyFont="1" applyFill="1" applyBorder="1" applyAlignment="1" applyProtection="1">
      <alignment horizontal="center" vertical="center"/>
      <protection/>
    </xf>
    <xf numFmtId="177" fontId="16" fillId="39" borderId="69" xfId="0" applyNumberFormat="1" applyFont="1" applyFill="1" applyBorder="1" applyAlignment="1" applyProtection="1">
      <alignment horizontal="center" vertical="center"/>
      <protection/>
    </xf>
    <xf numFmtId="183" fontId="65" fillId="0" borderId="47" xfId="0" applyNumberFormat="1" applyFont="1" applyBorder="1" applyAlignment="1">
      <alignment horizontal="center" vertical="center" wrapText="1"/>
    </xf>
    <xf numFmtId="183" fontId="65" fillId="0" borderId="49" xfId="0" applyNumberFormat="1" applyFont="1" applyBorder="1" applyAlignment="1">
      <alignment horizontal="center" vertical="center" wrapText="1"/>
    </xf>
    <xf numFmtId="183" fontId="65" fillId="0" borderId="70" xfId="0" applyNumberFormat="1" applyFont="1" applyBorder="1" applyAlignment="1">
      <alignment horizontal="center" vertical="center" wrapText="1"/>
    </xf>
    <xf numFmtId="183" fontId="65" fillId="0" borderId="51" xfId="0" applyNumberFormat="1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 wrapText="1"/>
    </xf>
    <xf numFmtId="0" fontId="65" fillId="0" borderId="72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65" fillId="0" borderId="73" xfId="0" applyFont="1" applyBorder="1" applyAlignment="1">
      <alignment horizontal="center" vertical="center" wrapText="1"/>
    </xf>
    <xf numFmtId="0" fontId="65" fillId="0" borderId="74" xfId="0" applyFont="1" applyBorder="1" applyAlignment="1">
      <alignment horizontal="center" vertical="center" wrapText="1"/>
    </xf>
    <xf numFmtId="0" fontId="65" fillId="0" borderId="75" xfId="0" applyFont="1" applyBorder="1" applyAlignment="1">
      <alignment horizontal="center" vertical="center" wrapText="1"/>
    </xf>
    <xf numFmtId="0" fontId="65" fillId="0" borderId="76" xfId="0" applyFont="1" applyBorder="1" applyAlignment="1">
      <alignment horizontal="center" vertical="center" wrapText="1"/>
    </xf>
    <xf numFmtId="0" fontId="65" fillId="0" borderId="77" xfId="0" applyFont="1" applyBorder="1" applyAlignment="1">
      <alignment horizontal="center" vertical="center" wrapText="1"/>
    </xf>
    <xf numFmtId="0" fontId="65" fillId="0" borderId="78" xfId="0" applyFont="1" applyBorder="1" applyAlignment="1">
      <alignment horizontal="center" vertical="center" wrapText="1"/>
    </xf>
    <xf numFmtId="0" fontId="65" fillId="0" borderId="79" xfId="0" applyFont="1" applyBorder="1" applyAlignment="1">
      <alignment horizontal="center" vertical="center" wrapText="1"/>
    </xf>
    <xf numFmtId="0" fontId="65" fillId="0" borderId="80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Relationship Id="rId3" Type="http://schemas.openxmlformats.org/officeDocument/2006/relationships/image" Target="../media/image3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50" zoomScaleNormal="150" zoomScalePageLayoutView="0" workbookViewId="0" topLeftCell="A1">
      <selection activeCell="F8" sqref="F8"/>
    </sheetView>
  </sheetViews>
  <sheetFormatPr defaultColWidth="8.88671875" defaultRowHeight="13.5"/>
  <cols>
    <col min="1" max="1" width="8.88671875" style="1" customWidth="1"/>
    <col min="2" max="2" width="7.6640625" style="1" customWidth="1"/>
    <col min="3" max="3" width="23.77734375" style="1" customWidth="1"/>
    <col min="4" max="4" width="9.3359375" style="73" customWidth="1"/>
    <col min="5" max="5" width="7.6640625" style="1" customWidth="1"/>
    <col min="6" max="6" width="23.88671875" style="0" customWidth="1"/>
    <col min="7" max="7" width="8.4453125" style="0" customWidth="1"/>
    <col min="9" max="12" width="7.5546875" style="0" customWidth="1"/>
    <col min="13" max="13" width="13.10546875" style="0" customWidth="1"/>
    <col min="14" max="14" width="7.77734375" style="0" customWidth="1"/>
    <col min="15" max="16" width="5.10546875" style="0" customWidth="1"/>
  </cols>
  <sheetData>
    <row r="1" spans="1:12" ht="20.25" customHeight="1" thickBot="1">
      <c r="A1" s="220" t="s">
        <v>227</v>
      </c>
      <c r="B1" s="220"/>
      <c r="C1" s="220"/>
      <c r="D1" s="221"/>
      <c r="E1" s="221"/>
      <c r="F1" s="221"/>
      <c r="H1" s="78"/>
      <c r="I1" s="79"/>
      <c r="J1" s="79"/>
      <c r="K1" s="79"/>
      <c r="L1" s="80"/>
    </row>
    <row r="2" spans="1:12" ht="14.25" customHeight="1" thickBot="1">
      <c r="A2" s="109" t="s">
        <v>0</v>
      </c>
      <c r="B2" s="110" t="s">
        <v>167</v>
      </c>
      <c r="C2" s="131" t="s">
        <v>149</v>
      </c>
      <c r="D2" s="109" t="s">
        <v>165</v>
      </c>
      <c r="E2" s="111" t="s">
        <v>168</v>
      </c>
      <c r="F2" s="112" t="s">
        <v>166</v>
      </c>
      <c r="H2" s="78"/>
      <c r="I2" s="81"/>
      <c r="J2" s="82"/>
      <c r="K2" s="81"/>
      <c r="L2" s="83"/>
    </row>
    <row r="3" spans="1:12" ht="17.25" customHeight="1" thickTop="1">
      <c r="A3" s="113" t="s">
        <v>72</v>
      </c>
      <c r="B3" s="126">
        <v>73548000</v>
      </c>
      <c r="C3" s="130" t="s">
        <v>246</v>
      </c>
      <c r="D3" s="113" t="s">
        <v>137</v>
      </c>
      <c r="E3" s="114">
        <v>3855570</v>
      </c>
      <c r="F3" s="201" t="s">
        <v>234</v>
      </c>
      <c r="H3" s="78"/>
      <c r="I3" s="81"/>
      <c r="J3" s="82"/>
      <c r="K3" s="81"/>
      <c r="L3" s="83"/>
    </row>
    <row r="4" spans="1:12" ht="17.25" customHeight="1">
      <c r="A4" s="117" t="s">
        <v>73</v>
      </c>
      <c r="B4" s="126">
        <v>22317050</v>
      </c>
      <c r="C4" s="132" t="s">
        <v>248</v>
      </c>
      <c r="D4" s="117" t="s">
        <v>162</v>
      </c>
      <c r="E4" s="115">
        <v>804890</v>
      </c>
      <c r="F4" s="116" t="s">
        <v>238</v>
      </c>
      <c r="H4" s="84"/>
      <c r="I4" s="89"/>
      <c r="J4" s="89"/>
      <c r="K4" s="85"/>
      <c r="L4" s="65"/>
    </row>
    <row r="5" spans="1:12" ht="17.25" customHeight="1">
      <c r="A5" s="117" t="s">
        <v>74</v>
      </c>
      <c r="B5" s="126">
        <v>6312600</v>
      </c>
      <c r="C5" s="132" t="s">
        <v>247</v>
      </c>
      <c r="D5" s="117" t="s">
        <v>235</v>
      </c>
      <c r="E5" s="115">
        <v>312000</v>
      </c>
      <c r="F5" s="116" t="s">
        <v>236</v>
      </c>
      <c r="H5" s="84"/>
      <c r="I5" s="89"/>
      <c r="J5" s="89"/>
      <c r="K5" s="85"/>
      <c r="L5" s="65"/>
    </row>
    <row r="6" spans="1:12" ht="17.25" customHeight="1">
      <c r="A6" s="117" t="s">
        <v>75</v>
      </c>
      <c r="B6" s="126">
        <v>9985060</v>
      </c>
      <c r="C6" s="200" t="s">
        <v>229</v>
      </c>
      <c r="D6" s="117" t="s">
        <v>139</v>
      </c>
      <c r="E6" s="115">
        <v>10521330</v>
      </c>
      <c r="F6" s="116" t="s">
        <v>268</v>
      </c>
      <c r="G6" s="1"/>
      <c r="H6" s="78"/>
      <c r="I6" s="90"/>
      <c r="J6" s="90"/>
      <c r="K6" s="65"/>
      <c r="L6" s="64"/>
    </row>
    <row r="7" spans="1:12" ht="17.25" customHeight="1">
      <c r="A7" s="117" t="s">
        <v>80</v>
      </c>
      <c r="B7" s="126">
        <v>8000000</v>
      </c>
      <c r="C7" s="167"/>
      <c r="D7" s="118" t="s">
        <v>152</v>
      </c>
      <c r="E7" s="115">
        <v>9133598</v>
      </c>
      <c r="F7" s="116" t="s">
        <v>266</v>
      </c>
      <c r="H7" s="78"/>
      <c r="I7" s="81"/>
      <c r="J7" s="81"/>
      <c r="K7" s="91"/>
      <c r="L7" s="65"/>
    </row>
    <row r="8" spans="1:12" ht="18.75" customHeight="1">
      <c r="A8" s="118" t="s">
        <v>84</v>
      </c>
      <c r="B8" s="126">
        <v>79804</v>
      </c>
      <c r="C8" s="133" t="s">
        <v>228</v>
      </c>
      <c r="D8" s="118" t="s">
        <v>211</v>
      </c>
      <c r="E8" s="115">
        <v>200000</v>
      </c>
      <c r="F8" s="116" t="s">
        <v>201</v>
      </c>
      <c r="H8" s="78"/>
      <c r="I8" s="81"/>
      <c r="J8" s="81"/>
      <c r="K8" s="91"/>
      <c r="L8" s="66"/>
    </row>
    <row r="9" spans="1:12" ht="14.25" customHeight="1">
      <c r="A9" s="118" t="s">
        <v>206</v>
      </c>
      <c r="B9" s="126">
        <v>300000</v>
      </c>
      <c r="C9" s="145" t="s">
        <v>230</v>
      </c>
      <c r="D9" s="117" t="s">
        <v>174</v>
      </c>
      <c r="E9" s="115">
        <v>21000</v>
      </c>
      <c r="F9" s="116" t="s">
        <v>239</v>
      </c>
      <c r="H9" s="78"/>
      <c r="I9" s="81"/>
      <c r="J9" s="81"/>
      <c r="K9" s="91"/>
      <c r="L9" s="66"/>
    </row>
    <row r="10" spans="1:12" ht="14.25" customHeight="1" thickBot="1">
      <c r="A10" s="202" t="s">
        <v>158</v>
      </c>
      <c r="B10" s="203">
        <v>780000</v>
      </c>
      <c r="C10" s="204" t="s">
        <v>245</v>
      </c>
      <c r="D10" s="117" t="s">
        <v>140</v>
      </c>
      <c r="E10" s="115">
        <v>383800</v>
      </c>
      <c r="F10" s="119" t="s">
        <v>240</v>
      </c>
      <c r="H10" s="78"/>
      <c r="I10" s="81"/>
      <c r="J10" s="81"/>
      <c r="K10" s="91"/>
      <c r="L10" s="66"/>
    </row>
    <row r="11" spans="1:12" ht="14.25" customHeight="1" thickBot="1">
      <c r="A11" s="205" t="s">
        <v>91</v>
      </c>
      <c r="B11" s="206">
        <f>SUM(B3:B10)</f>
        <v>121322514</v>
      </c>
      <c r="C11" s="207"/>
      <c r="D11" s="117" t="s">
        <v>163</v>
      </c>
      <c r="E11" s="115">
        <v>2849320</v>
      </c>
      <c r="F11" s="116" t="s">
        <v>241</v>
      </c>
      <c r="H11" s="84"/>
      <c r="I11" s="86"/>
      <c r="J11" s="86"/>
      <c r="K11" s="87"/>
      <c r="L11" s="88"/>
    </row>
    <row r="12" spans="1:6" ht="18" customHeight="1">
      <c r="A12" s="113" t="s">
        <v>160</v>
      </c>
      <c r="B12" s="114">
        <v>1148000</v>
      </c>
      <c r="C12" s="134" t="s">
        <v>265</v>
      </c>
      <c r="D12" s="117" t="s">
        <v>203</v>
      </c>
      <c r="E12" s="115">
        <v>1311400</v>
      </c>
      <c r="F12" s="144" t="s">
        <v>204</v>
      </c>
    </row>
    <row r="13" spans="1:6" ht="15" customHeight="1">
      <c r="A13" s="117" t="s">
        <v>161</v>
      </c>
      <c r="B13" s="115">
        <v>2999200</v>
      </c>
      <c r="C13" s="143" t="s">
        <v>231</v>
      </c>
      <c r="D13" s="117" t="s">
        <v>141</v>
      </c>
      <c r="E13" s="115">
        <v>295080</v>
      </c>
      <c r="F13" s="116" t="s">
        <v>170</v>
      </c>
    </row>
    <row r="14" spans="1:6" ht="15" customHeight="1">
      <c r="A14" s="118" t="s">
        <v>77</v>
      </c>
      <c r="B14" s="115">
        <v>4142250</v>
      </c>
      <c r="C14" s="129" t="s">
        <v>232</v>
      </c>
      <c r="D14" s="117" t="s">
        <v>142</v>
      </c>
      <c r="E14" s="115">
        <v>613510</v>
      </c>
      <c r="F14" s="116" t="s">
        <v>216</v>
      </c>
    </row>
    <row r="15" spans="1:6" ht="15" customHeight="1">
      <c r="A15" s="140" t="s">
        <v>210</v>
      </c>
      <c r="B15" s="141">
        <v>300000</v>
      </c>
      <c r="C15" s="129" t="s">
        <v>215</v>
      </c>
      <c r="D15" s="117" t="s">
        <v>242</v>
      </c>
      <c r="E15" s="115">
        <v>396200</v>
      </c>
      <c r="F15" s="116" t="s">
        <v>243</v>
      </c>
    </row>
    <row r="16" spans="1:6" ht="15" customHeight="1">
      <c r="A16" s="117" t="s">
        <v>136</v>
      </c>
      <c r="B16" s="115">
        <v>2000000</v>
      </c>
      <c r="C16" s="129" t="s">
        <v>173</v>
      </c>
      <c r="D16" s="117" t="s">
        <v>212</v>
      </c>
      <c r="E16" s="115">
        <v>280000</v>
      </c>
      <c r="F16" s="119" t="s">
        <v>244</v>
      </c>
    </row>
    <row r="17" spans="1:6" ht="15" customHeight="1">
      <c r="A17" s="117" t="s">
        <v>164</v>
      </c>
      <c r="B17" s="115">
        <v>2010000</v>
      </c>
      <c r="C17" s="128" t="s">
        <v>172</v>
      </c>
      <c r="D17" s="117" t="s">
        <v>143</v>
      </c>
      <c r="E17" s="115">
        <v>152500</v>
      </c>
      <c r="F17" s="119" t="s">
        <v>175</v>
      </c>
    </row>
    <row r="18" spans="1:6" ht="15" customHeight="1">
      <c r="A18" s="211" t="s">
        <v>138</v>
      </c>
      <c r="B18" s="213">
        <v>5474700</v>
      </c>
      <c r="C18" s="215" t="s">
        <v>237</v>
      </c>
      <c r="D18" s="117" t="s">
        <v>169</v>
      </c>
      <c r="E18" s="115">
        <v>30000000</v>
      </c>
      <c r="F18" s="120" t="s">
        <v>267</v>
      </c>
    </row>
    <row r="19" spans="1:6" ht="15" customHeight="1">
      <c r="A19" s="212"/>
      <c r="B19" s="214"/>
      <c r="C19" s="216"/>
      <c r="D19" s="118" t="s">
        <v>159</v>
      </c>
      <c r="E19" s="115"/>
      <c r="F19" s="116" t="s">
        <v>171</v>
      </c>
    </row>
    <row r="20" spans="1:6" ht="15" customHeight="1" thickBot="1">
      <c r="A20" s="211" t="s">
        <v>146</v>
      </c>
      <c r="B20" s="225">
        <v>4901220</v>
      </c>
      <c r="C20" s="227" t="s">
        <v>233</v>
      </c>
      <c r="D20" s="135" t="s">
        <v>213</v>
      </c>
      <c r="E20" s="136"/>
      <c r="F20" s="137" t="s">
        <v>205</v>
      </c>
    </row>
    <row r="21" spans="1:6" ht="15" customHeight="1" thickBot="1">
      <c r="A21" s="224"/>
      <c r="B21" s="226"/>
      <c r="C21" s="228"/>
      <c r="D21" s="138" t="s">
        <v>107</v>
      </c>
      <c r="E21" s="222">
        <f>SUM(E3:E20,B12:B21)</f>
        <v>84105568</v>
      </c>
      <c r="F21" s="223"/>
    </row>
    <row r="22" ht="13.5"/>
    <row r="23" ht="13.5"/>
    <row r="24" ht="13.5"/>
    <row r="25" ht="15.75" customHeight="1"/>
    <row r="26" spans="1:3" ht="15" customHeight="1">
      <c r="A26" s="75"/>
      <c r="B26" s="76"/>
      <c r="C26" s="74"/>
    </row>
    <row r="27" spans="1:6" ht="24.75" customHeight="1">
      <c r="A27" s="209" t="s">
        <v>263</v>
      </c>
      <c r="B27" s="210"/>
      <c r="C27" s="210"/>
      <c r="D27" s="208" t="s">
        <v>262</v>
      </c>
      <c r="E27" s="208"/>
      <c r="F27" s="208"/>
    </row>
    <row r="28" spans="1:4" ht="15.75" customHeight="1">
      <c r="A28" s="121"/>
      <c r="B28" s="76"/>
      <c r="C28" s="74"/>
      <c r="D28" s="122"/>
    </row>
    <row r="29" spans="1:5" ht="13.5">
      <c r="A29" s="217"/>
      <c r="B29" s="218"/>
      <c r="C29" s="219"/>
      <c r="D29" s="219"/>
      <c r="E29" s="219"/>
    </row>
    <row r="30" spans="1:3" ht="13.5">
      <c r="A30" s="75"/>
      <c r="B30" s="76"/>
      <c r="C30" s="74"/>
    </row>
    <row r="31" spans="1:3" ht="13.5">
      <c r="A31" s="75"/>
      <c r="B31" s="76"/>
      <c r="C31" s="77"/>
    </row>
    <row r="32" spans="1:3" ht="13.5">
      <c r="A32" s="75"/>
      <c r="B32" s="76"/>
      <c r="C32" s="77"/>
    </row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</sheetData>
  <sheetProtection/>
  <mergeCells count="13">
    <mergeCell ref="A29:B29"/>
    <mergeCell ref="C29:E29"/>
    <mergeCell ref="A1:F1"/>
    <mergeCell ref="E21:F21"/>
    <mergeCell ref="A20:A21"/>
    <mergeCell ref="B20:B21"/>
    <mergeCell ref="C20:C21"/>
    <mergeCell ref="B11:C11"/>
    <mergeCell ref="D27:F27"/>
    <mergeCell ref="A27:C27"/>
    <mergeCell ref="A18:A19"/>
    <mergeCell ref="B18:B19"/>
    <mergeCell ref="C18:C19"/>
  </mergeCells>
  <printOptions/>
  <pageMargins left="0.32" right="0.4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zoomScale="85" zoomScaleNormal="85" zoomScalePageLayoutView="0" workbookViewId="0" topLeftCell="A37">
      <selection activeCell="F77" sqref="F77:N80"/>
    </sheetView>
  </sheetViews>
  <sheetFormatPr defaultColWidth="8.88671875" defaultRowHeight="13.5"/>
  <cols>
    <col min="1" max="1" width="14.21484375" style="68" customWidth="1"/>
    <col min="2" max="3" width="11.77734375" style="0" customWidth="1"/>
    <col min="4" max="4" width="11.10546875" style="0" customWidth="1"/>
    <col min="5" max="5" width="25.4453125" style="0" customWidth="1"/>
    <col min="7" max="9" width="7.77734375" style="0" customWidth="1"/>
    <col min="10" max="10" width="10.3359375" style="0" customWidth="1"/>
    <col min="12" max="13" width="5.3359375" style="0" customWidth="1"/>
  </cols>
  <sheetData>
    <row r="1" ht="10.5" customHeight="1"/>
    <row r="2" spans="1:5" ht="10.5" customHeight="1">
      <c r="A2" s="164" t="s">
        <v>224</v>
      </c>
      <c r="B2" s="151" t="s">
        <v>221</v>
      </c>
      <c r="C2" s="151" t="s">
        <v>222</v>
      </c>
      <c r="D2" s="150" t="s">
        <v>6</v>
      </c>
      <c r="E2" s="153"/>
    </row>
    <row r="3" spans="1:5" ht="10.5" customHeight="1">
      <c r="A3" s="165" t="s">
        <v>26</v>
      </c>
      <c r="B3" s="149">
        <v>0</v>
      </c>
      <c r="C3" s="149">
        <v>73548000</v>
      </c>
      <c r="D3" s="149">
        <v>413224099</v>
      </c>
      <c r="E3" s="153"/>
    </row>
    <row r="4" spans="1:5" ht="10.5" customHeight="1">
      <c r="A4" s="165" t="s">
        <v>27</v>
      </c>
      <c r="B4" s="149">
        <v>0</v>
      </c>
      <c r="C4" s="149">
        <v>22317050</v>
      </c>
      <c r="D4" s="149">
        <v>221077990</v>
      </c>
      <c r="E4" s="153"/>
    </row>
    <row r="5" spans="1:5" ht="10.5" customHeight="1">
      <c r="A5" s="165" t="s">
        <v>28</v>
      </c>
      <c r="B5" s="149">
        <v>0</v>
      </c>
      <c r="C5" s="149">
        <v>6312600</v>
      </c>
      <c r="D5" s="149">
        <v>36424110</v>
      </c>
      <c r="E5" s="153"/>
    </row>
    <row r="6" spans="1:5" ht="10.5" customHeight="1">
      <c r="A6" s="165" t="s">
        <v>29</v>
      </c>
      <c r="B6" s="149">
        <v>0</v>
      </c>
      <c r="C6" s="149">
        <v>4468110</v>
      </c>
      <c r="D6" s="149">
        <v>4826110</v>
      </c>
      <c r="E6" s="153"/>
    </row>
    <row r="7" spans="1:5" ht="10.5" customHeight="1">
      <c r="A7" s="165" t="s">
        <v>113</v>
      </c>
      <c r="B7" s="149">
        <v>0</v>
      </c>
      <c r="C7" s="149">
        <v>1891000</v>
      </c>
      <c r="D7" s="149">
        <v>3479000</v>
      </c>
      <c r="E7" s="153"/>
    </row>
    <row r="8" spans="1:5" ht="10.5" customHeight="1">
      <c r="A8" s="165" t="s">
        <v>30</v>
      </c>
      <c r="B8" s="149">
        <v>0</v>
      </c>
      <c r="C8" s="149">
        <v>5650000</v>
      </c>
      <c r="D8" s="149">
        <v>11483000</v>
      </c>
      <c r="E8" s="153"/>
    </row>
    <row r="9" spans="1:5" ht="10.5" customHeight="1">
      <c r="A9" s="165" t="s">
        <v>120</v>
      </c>
      <c r="B9" s="149">
        <v>0</v>
      </c>
      <c r="C9" s="149">
        <v>6555000</v>
      </c>
      <c r="D9" s="149">
        <v>19899500</v>
      </c>
      <c r="E9" s="153"/>
    </row>
    <row r="10" spans="1:5" ht="10.5" customHeight="1">
      <c r="A10" s="165" t="s">
        <v>31</v>
      </c>
      <c r="B10" s="149">
        <v>0</v>
      </c>
      <c r="C10" s="149">
        <v>4142250</v>
      </c>
      <c r="D10" s="149">
        <v>21879580</v>
      </c>
      <c r="E10" s="153"/>
    </row>
    <row r="11" spans="1:5" ht="10.5" customHeight="1">
      <c r="A11" s="165" t="s">
        <v>65</v>
      </c>
      <c r="B11" s="149">
        <v>0</v>
      </c>
      <c r="C11" s="149">
        <v>0</v>
      </c>
      <c r="D11" s="149">
        <v>2852120</v>
      </c>
      <c r="E11" s="153"/>
    </row>
    <row r="12" spans="1:5" ht="10.5" customHeight="1">
      <c r="A12" s="165" t="s">
        <v>218</v>
      </c>
      <c r="B12" s="149">
        <v>0</v>
      </c>
      <c r="C12" s="149">
        <v>300000</v>
      </c>
      <c r="D12" s="149">
        <v>3219650</v>
      </c>
      <c r="E12" s="153"/>
    </row>
    <row r="13" spans="1:5" ht="10.5" customHeight="1">
      <c r="A13" s="165" t="s">
        <v>32</v>
      </c>
      <c r="B13" s="149">
        <v>0</v>
      </c>
      <c r="C13" s="149">
        <v>1374700</v>
      </c>
      <c r="D13" s="149">
        <v>23948400</v>
      </c>
      <c r="E13" s="153"/>
    </row>
    <row r="14" spans="1:5" ht="10.5" customHeight="1">
      <c r="A14" s="165" t="s">
        <v>33</v>
      </c>
      <c r="B14" s="149">
        <v>0</v>
      </c>
      <c r="C14" s="149">
        <v>2857146</v>
      </c>
      <c r="D14" s="149">
        <v>11380146</v>
      </c>
      <c r="E14" s="153"/>
    </row>
    <row r="15" spans="1:5" ht="10.5" customHeight="1">
      <c r="A15" s="165" t="s">
        <v>156</v>
      </c>
      <c r="B15" s="149">
        <v>0</v>
      </c>
      <c r="C15" s="149">
        <v>780000</v>
      </c>
      <c r="D15" s="149">
        <v>1655000</v>
      </c>
      <c r="E15" s="153"/>
    </row>
    <row r="16" spans="1:5" ht="10.5" customHeight="1">
      <c r="A16" s="165" t="s">
        <v>125</v>
      </c>
      <c r="B16" s="149">
        <v>0</v>
      </c>
      <c r="C16" s="149">
        <v>5142854</v>
      </c>
      <c r="D16" s="149">
        <v>16003541</v>
      </c>
      <c r="E16" s="153"/>
    </row>
    <row r="17" spans="1:5" ht="10.5" customHeight="1">
      <c r="A17" s="165" t="s">
        <v>128</v>
      </c>
      <c r="B17" s="149">
        <v>0</v>
      </c>
      <c r="C17" s="149">
        <v>0</v>
      </c>
      <c r="D17" s="149">
        <v>800000</v>
      </c>
      <c r="E17" s="153"/>
    </row>
    <row r="18" spans="1:5" ht="10.5" customHeight="1">
      <c r="A18" s="165" t="s">
        <v>114</v>
      </c>
      <c r="B18" s="149">
        <v>0</v>
      </c>
      <c r="C18" s="149">
        <v>3067139</v>
      </c>
      <c r="D18" s="149">
        <v>4926979</v>
      </c>
      <c r="E18" s="153"/>
    </row>
    <row r="19" spans="1:5" ht="10.5" customHeight="1">
      <c r="A19" s="165" t="s">
        <v>115</v>
      </c>
      <c r="B19" s="149">
        <v>0</v>
      </c>
      <c r="C19" s="149">
        <v>57290</v>
      </c>
      <c r="D19" s="149">
        <v>1347290</v>
      </c>
      <c r="E19" s="153"/>
    </row>
    <row r="20" spans="1:5" ht="10.5" customHeight="1">
      <c r="A20" s="166" t="s">
        <v>25</v>
      </c>
      <c r="B20" s="152">
        <v>0</v>
      </c>
      <c r="C20" s="152">
        <f>SUM(C3:C19)</f>
        <v>138463139</v>
      </c>
      <c r="D20" s="152">
        <v>798426515</v>
      </c>
      <c r="E20" s="153"/>
    </row>
    <row r="21" spans="1:5" ht="10.5" customHeight="1">
      <c r="A21" s="165" t="s">
        <v>35</v>
      </c>
      <c r="B21" s="149">
        <v>1148000</v>
      </c>
      <c r="C21" s="149">
        <v>0</v>
      </c>
      <c r="D21" s="149">
        <v>8936850</v>
      </c>
      <c r="E21" s="153"/>
    </row>
    <row r="22" spans="1:5" ht="10.5" customHeight="1">
      <c r="A22" s="165" t="s">
        <v>36</v>
      </c>
      <c r="B22" s="149">
        <v>2999200</v>
      </c>
      <c r="C22" s="149">
        <v>0</v>
      </c>
      <c r="D22" s="149">
        <v>16465880</v>
      </c>
      <c r="E22" s="153"/>
    </row>
    <row r="23" spans="1:5" ht="10.5" customHeight="1">
      <c r="A23" s="165" t="s">
        <v>37</v>
      </c>
      <c r="B23" s="149">
        <v>4901220</v>
      </c>
      <c r="C23" s="149">
        <v>0</v>
      </c>
      <c r="D23" s="149">
        <v>58643320</v>
      </c>
      <c r="E23" s="153"/>
    </row>
    <row r="24" spans="1:5" ht="10.5" customHeight="1">
      <c r="A24" s="165" t="s">
        <v>38</v>
      </c>
      <c r="B24" s="149">
        <v>3855570</v>
      </c>
      <c r="C24" s="149">
        <v>0</v>
      </c>
      <c r="D24" s="149">
        <v>31757560</v>
      </c>
      <c r="E24" s="153"/>
    </row>
    <row r="25" spans="1:5" ht="10.5" customHeight="1">
      <c r="A25" s="165" t="s">
        <v>39</v>
      </c>
      <c r="B25" s="149">
        <v>312000</v>
      </c>
      <c r="C25" s="149">
        <v>0</v>
      </c>
      <c r="D25" s="149">
        <v>10158010</v>
      </c>
      <c r="E25" s="153"/>
    </row>
    <row r="26" spans="1:5" ht="10.5" customHeight="1">
      <c r="A26" s="165" t="s">
        <v>40</v>
      </c>
      <c r="B26" s="149">
        <v>30000000</v>
      </c>
      <c r="C26" s="149">
        <v>0</v>
      </c>
      <c r="D26" s="149">
        <v>227000000</v>
      </c>
      <c r="E26" s="153"/>
    </row>
    <row r="27" spans="1:5" ht="10.5" customHeight="1">
      <c r="A27" s="165" t="s">
        <v>31</v>
      </c>
      <c r="B27" s="149">
        <v>4142250</v>
      </c>
      <c r="C27" s="149">
        <v>0</v>
      </c>
      <c r="D27" s="149">
        <v>19735110</v>
      </c>
      <c r="E27" s="153"/>
    </row>
    <row r="28" spans="1:5" ht="10.5" customHeight="1">
      <c r="A28" s="165" t="s">
        <v>219</v>
      </c>
      <c r="B28" s="149">
        <v>300000</v>
      </c>
      <c r="C28" s="149">
        <v>0</v>
      </c>
      <c r="D28" s="149">
        <v>3219650</v>
      </c>
      <c r="E28" s="153"/>
    </row>
    <row r="29" spans="1:5" ht="10.5" customHeight="1">
      <c r="A29" s="165" t="s">
        <v>157</v>
      </c>
      <c r="B29" s="149">
        <v>0</v>
      </c>
      <c r="C29" s="149">
        <v>0</v>
      </c>
      <c r="D29" s="149">
        <v>10000000</v>
      </c>
      <c r="E29" s="153"/>
    </row>
    <row r="30" spans="1:5" ht="10.5" customHeight="1">
      <c r="A30" s="165" t="s">
        <v>41</v>
      </c>
      <c r="B30" s="149">
        <v>1000000</v>
      </c>
      <c r="C30" s="149">
        <v>0</v>
      </c>
      <c r="D30" s="149">
        <v>14000000</v>
      </c>
      <c r="E30" s="153"/>
    </row>
    <row r="31" spans="1:5" ht="10.5" customHeight="1">
      <c r="A31" s="165" t="s">
        <v>42</v>
      </c>
      <c r="B31" s="149">
        <v>800000</v>
      </c>
      <c r="C31" s="149">
        <v>0</v>
      </c>
      <c r="D31" s="149">
        <v>9600000</v>
      </c>
      <c r="E31" s="153"/>
    </row>
    <row r="32" spans="1:5" ht="10.5" customHeight="1">
      <c r="A32" s="165" t="s">
        <v>43</v>
      </c>
      <c r="B32" s="149">
        <v>1400000</v>
      </c>
      <c r="C32" s="149">
        <v>0</v>
      </c>
      <c r="D32" s="149">
        <v>16600000</v>
      </c>
      <c r="E32" s="153"/>
    </row>
    <row r="33" spans="1:5" ht="10.5" customHeight="1">
      <c r="A33" s="165" t="s">
        <v>44</v>
      </c>
      <c r="B33" s="149">
        <v>500000</v>
      </c>
      <c r="C33" s="149">
        <v>0</v>
      </c>
      <c r="D33" s="149">
        <v>6000000</v>
      </c>
      <c r="E33" s="153"/>
    </row>
    <row r="34" spans="1:5" ht="10.5" customHeight="1">
      <c r="A34" s="165" t="s">
        <v>45</v>
      </c>
      <c r="B34" s="149">
        <v>200000</v>
      </c>
      <c r="C34" s="149">
        <v>0</v>
      </c>
      <c r="D34" s="149">
        <v>2400000</v>
      </c>
      <c r="E34" s="153"/>
    </row>
    <row r="35" spans="1:5" ht="10.5" customHeight="1">
      <c r="A35" s="165" t="s">
        <v>46</v>
      </c>
      <c r="B35" s="149">
        <v>110000</v>
      </c>
      <c r="C35" s="149">
        <v>0</v>
      </c>
      <c r="D35" s="149">
        <v>1720000</v>
      </c>
      <c r="E35" s="153"/>
    </row>
    <row r="36" spans="1:5" ht="10.5" customHeight="1">
      <c r="A36" s="165" t="s">
        <v>48</v>
      </c>
      <c r="B36" s="149">
        <v>0</v>
      </c>
      <c r="C36" s="149">
        <v>0</v>
      </c>
      <c r="D36" s="149">
        <v>1020000</v>
      </c>
      <c r="E36" s="153"/>
    </row>
    <row r="37" spans="1:5" ht="10.5" customHeight="1">
      <c r="A37" s="165" t="s">
        <v>121</v>
      </c>
      <c r="B37" s="149">
        <v>0</v>
      </c>
      <c r="C37" s="149">
        <v>0</v>
      </c>
      <c r="D37" s="149">
        <v>1316000</v>
      </c>
      <c r="E37" s="153"/>
    </row>
    <row r="38" spans="1:5" ht="10.5" customHeight="1">
      <c r="A38" s="165" t="s">
        <v>124</v>
      </c>
      <c r="B38" s="149">
        <v>0</v>
      </c>
      <c r="C38" s="149">
        <v>0</v>
      </c>
      <c r="D38" s="149">
        <v>120000</v>
      </c>
      <c r="E38" s="153"/>
    </row>
    <row r="39" spans="1:5" ht="10.5" customHeight="1">
      <c r="A39" s="165" t="s">
        <v>116</v>
      </c>
      <c r="B39" s="149">
        <v>6991000</v>
      </c>
      <c r="C39" s="149">
        <v>0</v>
      </c>
      <c r="D39" s="149">
        <v>21489000</v>
      </c>
      <c r="E39" s="153"/>
    </row>
    <row r="40" spans="1:5" ht="10.5" customHeight="1">
      <c r="A40" s="165" t="s">
        <v>130</v>
      </c>
      <c r="B40" s="149">
        <v>100000</v>
      </c>
      <c r="C40" s="149">
        <v>0</v>
      </c>
      <c r="D40" s="149">
        <v>400000</v>
      </c>
      <c r="E40" s="153"/>
    </row>
    <row r="41" spans="1:5" ht="10.5" customHeight="1">
      <c r="A41" s="165" t="s">
        <v>66</v>
      </c>
      <c r="B41" s="149">
        <v>10494700</v>
      </c>
      <c r="C41" s="149">
        <v>0</v>
      </c>
      <c r="D41" s="149">
        <v>46698170</v>
      </c>
      <c r="E41" s="153"/>
    </row>
    <row r="42" spans="1:5" ht="10.5" customHeight="1">
      <c r="A42" s="165" t="s">
        <v>117</v>
      </c>
      <c r="B42" s="149">
        <v>804890</v>
      </c>
      <c r="C42" s="149">
        <v>0</v>
      </c>
      <c r="D42" s="149">
        <v>25387290</v>
      </c>
      <c r="E42" s="153"/>
    </row>
    <row r="43" spans="1:5" ht="10.5" customHeight="1">
      <c r="A43" s="165" t="s">
        <v>49</v>
      </c>
      <c r="B43" s="149">
        <v>4644300</v>
      </c>
      <c r="C43" s="149">
        <v>0</v>
      </c>
      <c r="D43" s="149">
        <v>55669800</v>
      </c>
      <c r="E43" s="153"/>
    </row>
    <row r="44" spans="1:5" ht="10.5" customHeight="1">
      <c r="A44" s="165" t="s">
        <v>50</v>
      </c>
      <c r="B44" s="149">
        <v>1532730</v>
      </c>
      <c r="C44" s="149">
        <v>0</v>
      </c>
      <c r="D44" s="149">
        <v>18066580</v>
      </c>
      <c r="E44" s="153"/>
    </row>
    <row r="45" spans="1:5" ht="10.5" customHeight="1">
      <c r="A45" s="165" t="s">
        <v>51</v>
      </c>
      <c r="B45" s="149">
        <v>4344300</v>
      </c>
      <c r="C45" s="149">
        <v>0</v>
      </c>
      <c r="D45" s="149">
        <v>18156600</v>
      </c>
      <c r="E45" s="153"/>
    </row>
    <row r="46" spans="1:5" ht="10.5" customHeight="1">
      <c r="A46" s="165" t="s">
        <v>131</v>
      </c>
      <c r="B46" s="149">
        <v>0</v>
      </c>
      <c r="C46" s="149">
        <v>0</v>
      </c>
      <c r="D46" s="149">
        <v>1183333</v>
      </c>
      <c r="E46" s="153"/>
    </row>
    <row r="47" spans="1:5" ht="10.5" customHeight="1">
      <c r="A47" s="165" t="s">
        <v>122</v>
      </c>
      <c r="B47" s="149">
        <v>9133598</v>
      </c>
      <c r="C47" s="149">
        <v>0</v>
      </c>
      <c r="D47" s="149">
        <v>9031486</v>
      </c>
      <c r="E47" s="153"/>
    </row>
    <row r="48" spans="1:5" ht="10.5" customHeight="1">
      <c r="A48" s="165" t="s">
        <v>52</v>
      </c>
      <c r="B48" s="149">
        <v>21000</v>
      </c>
      <c r="C48" s="149">
        <v>0</v>
      </c>
      <c r="D48" s="149">
        <v>605650</v>
      </c>
      <c r="E48" s="153"/>
    </row>
    <row r="49" spans="1:5" ht="10.5" customHeight="1">
      <c r="A49" s="165" t="s">
        <v>53</v>
      </c>
      <c r="B49" s="149">
        <v>0</v>
      </c>
      <c r="C49" s="149">
        <v>0</v>
      </c>
      <c r="D49" s="149">
        <v>704230</v>
      </c>
      <c r="E49" s="153"/>
    </row>
    <row r="50" spans="1:5" ht="10.5" customHeight="1">
      <c r="A50" s="165" t="s">
        <v>54</v>
      </c>
      <c r="B50" s="149">
        <v>383800</v>
      </c>
      <c r="C50" s="149">
        <v>0</v>
      </c>
      <c r="D50" s="149">
        <v>4189870</v>
      </c>
      <c r="E50" s="153"/>
    </row>
    <row r="51" spans="1:5" ht="10.5" customHeight="1">
      <c r="A51" s="165" t="s">
        <v>55</v>
      </c>
      <c r="B51" s="149">
        <v>2849320</v>
      </c>
      <c r="C51" s="149">
        <v>0</v>
      </c>
      <c r="D51" s="149">
        <v>26846180</v>
      </c>
      <c r="E51" s="153"/>
    </row>
    <row r="52" spans="1:5" ht="10.5" customHeight="1">
      <c r="A52" s="165" t="s">
        <v>132</v>
      </c>
      <c r="B52" s="149">
        <v>0</v>
      </c>
      <c r="C52" s="149">
        <v>0</v>
      </c>
      <c r="D52" s="149">
        <v>150000</v>
      </c>
      <c r="E52" s="153"/>
    </row>
    <row r="53" spans="1:5" ht="10.5" customHeight="1">
      <c r="A53" s="165" t="s">
        <v>56</v>
      </c>
      <c r="B53" s="149">
        <v>0</v>
      </c>
      <c r="C53" s="149">
        <v>0</v>
      </c>
      <c r="D53" s="149">
        <v>1944520</v>
      </c>
      <c r="E53" s="153"/>
    </row>
    <row r="54" spans="1:5" ht="10.5" customHeight="1">
      <c r="A54" s="165" t="s">
        <v>111</v>
      </c>
      <c r="B54" s="149">
        <v>337000</v>
      </c>
      <c r="C54" s="149">
        <v>0</v>
      </c>
      <c r="D54" s="149">
        <v>3621760</v>
      </c>
      <c r="E54" s="153"/>
    </row>
    <row r="55" spans="1:5" ht="10.5" customHeight="1">
      <c r="A55" s="165" t="s">
        <v>57</v>
      </c>
      <c r="B55" s="149">
        <v>974400</v>
      </c>
      <c r="C55" s="149">
        <v>0</v>
      </c>
      <c r="D55" s="149">
        <v>11707950</v>
      </c>
      <c r="E55" s="153"/>
    </row>
    <row r="56" spans="1:5" ht="10.5" customHeight="1">
      <c r="A56" s="165" t="s">
        <v>58</v>
      </c>
      <c r="B56" s="149">
        <v>295080</v>
      </c>
      <c r="C56" s="149">
        <v>0</v>
      </c>
      <c r="D56" s="149">
        <v>4361520</v>
      </c>
      <c r="E56" s="153"/>
    </row>
    <row r="57" spans="1:5" ht="10.5" customHeight="1">
      <c r="A57" s="165" t="s">
        <v>59</v>
      </c>
      <c r="B57" s="149">
        <v>0</v>
      </c>
      <c r="C57" s="149">
        <v>0</v>
      </c>
      <c r="D57" s="149">
        <v>27200</v>
      </c>
      <c r="E57" s="153"/>
    </row>
    <row r="58" spans="1:5" ht="10.5" customHeight="1">
      <c r="A58" s="165" t="s">
        <v>60</v>
      </c>
      <c r="B58" s="149">
        <v>0</v>
      </c>
      <c r="C58" s="149">
        <v>0</v>
      </c>
      <c r="D58" s="149">
        <v>919360</v>
      </c>
      <c r="E58" s="153"/>
    </row>
    <row r="59" spans="1:5" ht="10.5" customHeight="1">
      <c r="A59" s="165" t="s">
        <v>220</v>
      </c>
      <c r="B59" s="149">
        <v>396200</v>
      </c>
      <c r="C59" s="149">
        <v>0</v>
      </c>
      <c r="D59" s="149">
        <v>396200</v>
      </c>
      <c r="E59" s="153"/>
    </row>
    <row r="60" spans="1:5" ht="10.5" customHeight="1">
      <c r="A60" s="165" t="s">
        <v>61</v>
      </c>
      <c r="B60" s="149">
        <v>613510</v>
      </c>
      <c r="C60" s="149">
        <v>0</v>
      </c>
      <c r="D60" s="149">
        <v>6951410</v>
      </c>
      <c r="E60" s="153"/>
    </row>
    <row r="61" spans="1:5" ht="10.5" customHeight="1">
      <c r="A61" s="165" t="s">
        <v>118</v>
      </c>
      <c r="B61" s="149">
        <v>0</v>
      </c>
      <c r="C61" s="149">
        <v>0</v>
      </c>
      <c r="D61" s="149">
        <v>4253500</v>
      </c>
      <c r="E61" s="153"/>
    </row>
    <row r="62" spans="1:5" ht="10.5" customHeight="1">
      <c r="A62" s="165" t="s">
        <v>62</v>
      </c>
      <c r="B62" s="149">
        <v>280000</v>
      </c>
      <c r="C62" s="149">
        <v>0</v>
      </c>
      <c r="D62" s="149">
        <v>42565620</v>
      </c>
      <c r="E62" s="153"/>
    </row>
    <row r="63" spans="1:5" ht="10.5" customHeight="1">
      <c r="A63" s="165" t="s">
        <v>63</v>
      </c>
      <c r="B63" s="149">
        <v>152500</v>
      </c>
      <c r="C63" s="149">
        <v>0</v>
      </c>
      <c r="D63" s="149">
        <v>2581980</v>
      </c>
      <c r="E63" s="153"/>
    </row>
    <row r="64" spans="1:5" ht="10.5" customHeight="1">
      <c r="A64" s="166" t="s">
        <v>34</v>
      </c>
      <c r="B64" s="152">
        <v>96016568</v>
      </c>
      <c r="C64" s="152">
        <v>0</v>
      </c>
      <c r="D64" s="152">
        <v>746601589</v>
      </c>
      <c r="E64" s="153"/>
    </row>
    <row r="65" spans="1:5" ht="10.5" customHeight="1">
      <c r="A65" s="58" t="s">
        <v>67</v>
      </c>
      <c r="B65" s="153"/>
      <c r="C65" s="154">
        <v>160000</v>
      </c>
      <c r="D65" s="155"/>
      <c r="E65" s="153"/>
    </row>
    <row r="66" spans="1:5" ht="10.5" customHeight="1">
      <c r="A66" s="58" t="s">
        <v>68</v>
      </c>
      <c r="B66" s="153"/>
      <c r="C66" s="154">
        <v>35907335</v>
      </c>
      <c r="D66" s="155"/>
      <c r="E66" s="153"/>
    </row>
    <row r="67" spans="1:5" ht="10.5" customHeight="1">
      <c r="A67" s="43" t="s">
        <v>69</v>
      </c>
      <c r="B67" s="154">
        <v>794000</v>
      </c>
      <c r="C67" s="156"/>
      <c r="D67" s="157"/>
      <c r="E67" s="153"/>
    </row>
    <row r="68" spans="1:5" ht="10.5" customHeight="1">
      <c r="A68" s="43" t="s">
        <v>70</v>
      </c>
      <c r="B68" s="154">
        <v>75864549</v>
      </c>
      <c r="C68" s="158"/>
      <c r="D68" s="159"/>
      <c r="E68" s="153"/>
    </row>
    <row r="69" spans="1:5" ht="10.5" customHeight="1">
      <c r="A69" s="43" t="s">
        <v>108</v>
      </c>
      <c r="B69" s="160">
        <v>2055357</v>
      </c>
      <c r="C69" s="149">
        <v>4200000</v>
      </c>
      <c r="D69" s="159"/>
      <c r="E69" s="153"/>
    </row>
    <row r="70" spans="1:5" ht="10.5" customHeight="1">
      <c r="A70" s="43" t="s">
        <v>109</v>
      </c>
      <c r="B70" s="160">
        <v>9133598</v>
      </c>
      <c r="C70" s="149">
        <v>0</v>
      </c>
      <c r="D70" s="159"/>
      <c r="E70" s="153"/>
    </row>
    <row r="71" spans="1:5" ht="18.75" customHeight="1">
      <c r="A71" s="43" t="s">
        <v>223</v>
      </c>
      <c r="B71" s="160"/>
      <c r="C71" s="149">
        <v>9133598</v>
      </c>
      <c r="D71" s="159"/>
      <c r="E71" s="153"/>
    </row>
    <row r="72" spans="1:5" ht="18.75" customHeight="1">
      <c r="A72" s="43" t="s">
        <v>119</v>
      </c>
      <c r="B72" s="160"/>
      <c r="C72" s="154"/>
      <c r="D72" s="159"/>
      <c r="E72" s="153"/>
    </row>
    <row r="73" spans="1:5" ht="18.75" customHeight="1">
      <c r="A73" s="43" t="s">
        <v>123</v>
      </c>
      <c r="B73" s="160"/>
      <c r="C73" s="149"/>
      <c r="D73" s="159"/>
      <c r="E73" s="153"/>
    </row>
    <row r="74" spans="1:5" ht="18.75" customHeight="1">
      <c r="A74" s="43" t="s">
        <v>110</v>
      </c>
      <c r="B74" s="161">
        <v>4000000</v>
      </c>
      <c r="C74" s="162"/>
      <c r="D74" s="159"/>
      <c r="E74" s="153"/>
    </row>
    <row r="75" spans="1:14" ht="18.75" customHeight="1">
      <c r="A75" s="49"/>
      <c r="B75" s="163">
        <f>SUM(B64:B74)</f>
        <v>187864072</v>
      </c>
      <c r="C75" s="163">
        <f>SUM(C20:C74)</f>
        <v>187864072</v>
      </c>
      <c r="D75" s="154"/>
      <c r="E75" s="153"/>
      <c r="F75" s="95"/>
      <c r="G75" s="95"/>
      <c r="H75" s="95"/>
      <c r="I75" s="95"/>
      <c r="J75" s="95"/>
      <c r="K75" s="95"/>
      <c r="L75" s="95"/>
      <c r="M75" s="95"/>
      <c r="N75" s="95"/>
    </row>
    <row r="76" ht="14.25" thickBot="1"/>
    <row r="77" spans="6:14" ht="13.5">
      <c r="F77" s="189" t="s">
        <v>147</v>
      </c>
      <c r="G77" s="190" t="s">
        <v>144</v>
      </c>
      <c r="H77" s="190" t="s">
        <v>145</v>
      </c>
      <c r="I77" s="190" t="s">
        <v>148</v>
      </c>
      <c r="J77" s="191" t="s">
        <v>149</v>
      </c>
      <c r="K77" s="189" t="s">
        <v>109</v>
      </c>
      <c r="L77" s="229">
        <v>84499470</v>
      </c>
      <c r="M77" s="230"/>
      <c r="N77" s="192" t="s">
        <v>152</v>
      </c>
    </row>
    <row r="78" spans="6:14" ht="13.5">
      <c r="F78" s="193" t="s">
        <v>150</v>
      </c>
      <c r="G78" s="61">
        <v>754630</v>
      </c>
      <c r="H78" s="72">
        <v>4000000</v>
      </c>
      <c r="I78" s="61">
        <v>15699870</v>
      </c>
      <c r="J78" s="194"/>
      <c r="K78" s="193" t="s">
        <v>123</v>
      </c>
      <c r="L78" s="231">
        <v>48975168</v>
      </c>
      <c r="M78" s="231"/>
      <c r="N78" s="232" t="s">
        <v>153</v>
      </c>
    </row>
    <row r="79" spans="6:14" ht="13.5">
      <c r="F79" s="193" t="s">
        <v>151</v>
      </c>
      <c r="G79" s="61">
        <v>1300727</v>
      </c>
      <c r="H79" s="72">
        <v>200000</v>
      </c>
      <c r="I79" s="61">
        <v>69380293</v>
      </c>
      <c r="J79" s="195" t="s">
        <v>176</v>
      </c>
      <c r="K79" s="193" t="s">
        <v>110</v>
      </c>
      <c r="L79" s="231">
        <v>32000000</v>
      </c>
      <c r="M79" s="231"/>
      <c r="N79" s="232"/>
    </row>
    <row r="80" spans="6:14" ht="14.25" thickBot="1">
      <c r="F80" s="196" t="s">
        <v>97</v>
      </c>
      <c r="G80" s="233">
        <v>5355000</v>
      </c>
      <c r="H80" s="233"/>
      <c r="I80" s="197" t="s">
        <v>225</v>
      </c>
      <c r="J80" s="198" t="s">
        <v>226</v>
      </c>
      <c r="K80" s="196" t="s">
        <v>154</v>
      </c>
      <c r="L80" s="234">
        <v>75864549</v>
      </c>
      <c r="M80" s="234"/>
      <c r="N80" s="199" t="s">
        <v>155</v>
      </c>
    </row>
  </sheetData>
  <sheetProtection/>
  <mergeCells count="6">
    <mergeCell ref="L77:M77"/>
    <mergeCell ref="L78:M78"/>
    <mergeCell ref="N78:N79"/>
    <mergeCell ref="L79:M79"/>
    <mergeCell ref="G80:H80"/>
    <mergeCell ref="L80:M80"/>
  </mergeCells>
  <printOptions/>
  <pageMargins left="0.7" right="0.7" top="0.2" bottom="0.19" header="0.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49">
      <selection activeCell="H80" sqref="H80"/>
    </sheetView>
  </sheetViews>
  <sheetFormatPr defaultColWidth="8.88671875" defaultRowHeight="13.5"/>
  <cols>
    <col min="1" max="1" width="11.99609375" style="0" customWidth="1"/>
    <col min="2" max="2" width="10.5546875" style="0" customWidth="1"/>
    <col min="3" max="3" width="10.77734375" style="0" customWidth="1"/>
    <col min="4" max="4" width="12.4453125" style="0" customWidth="1"/>
    <col min="5" max="5" width="24.77734375" style="0" customWidth="1"/>
    <col min="6" max="6" width="7.6640625" style="0" customWidth="1"/>
    <col min="7" max="7" width="7.77734375" style="0" customWidth="1"/>
    <col min="8" max="9" width="6.21484375" style="0" customWidth="1"/>
    <col min="10" max="10" width="7.4453125" style="0" customWidth="1"/>
    <col min="11" max="11" width="8.88671875" style="0" customWidth="1"/>
    <col min="12" max="12" width="7.10546875" style="0" customWidth="1"/>
    <col min="13" max="14" width="5.77734375" style="0" customWidth="1"/>
  </cols>
  <sheetData>
    <row r="1" spans="1:5" ht="12" customHeight="1" thickBot="1">
      <c r="A1" s="243" t="s">
        <v>217</v>
      </c>
      <c r="B1" s="243"/>
      <c r="C1" s="243"/>
      <c r="D1" s="243"/>
      <c r="E1" s="243"/>
    </row>
    <row r="2" spans="1:5" s="68" customFormat="1" ht="11.25" customHeight="1">
      <c r="A2" s="16" t="s">
        <v>0</v>
      </c>
      <c r="B2" s="17" t="s">
        <v>3</v>
      </c>
      <c r="C2" s="17" t="s">
        <v>4</v>
      </c>
      <c r="D2" s="17" t="s">
        <v>1</v>
      </c>
      <c r="E2" s="18" t="s">
        <v>2</v>
      </c>
    </row>
    <row r="3" spans="1:5" s="68" customFormat="1" ht="11.25" customHeight="1">
      <c r="A3" s="19" t="s">
        <v>72</v>
      </c>
      <c r="B3" s="20">
        <v>73548000</v>
      </c>
      <c r="C3" s="20"/>
      <c r="D3" s="20">
        <v>413224099</v>
      </c>
      <c r="E3" s="3"/>
    </row>
    <row r="4" spans="1:5" s="68" customFormat="1" ht="11.25" customHeight="1">
      <c r="A4" s="19" t="s">
        <v>73</v>
      </c>
      <c r="B4" s="20">
        <v>22317050</v>
      </c>
      <c r="C4" s="20"/>
      <c r="D4" s="20">
        <v>221077990</v>
      </c>
      <c r="E4" s="21"/>
    </row>
    <row r="5" spans="1:5" s="68" customFormat="1" ht="11.25" customHeight="1">
      <c r="A5" s="19" t="s">
        <v>74</v>
      </c>
      <c r="B5" s="20">
        <v>6312600</v>
      </c>
      <c r="C5" s="20"/>
      <c r="D5" s="20">
        <v>36424110</v>
      </c>
      <c r="E5" s="3"/>
    </row>
    <row r="6" spans="1:5" s="68" customFormat="1" ht="11.25" customHeight="1">
      <c r="A6" s="19" t="s">
        <v>75</v>
      </c>
      <c r="B6" s="20">
        <v>4468110</v>
      </c>
      <c r="C6" s="20"/>
      <c r="D6" s="20">
        <v>4826110</v>
      </c>
      <c r="E6" s="3"/>
    </row>
    <row r="7" spans="1:5" s="68" customFormat="1" ht="11.25" customHeight="1">
      <c r="A7" s="19" t="s">
        <v>76</v>
      </c>
      <c r="B7" s="20"/>
      <c r="C7" s="20"/>
      <c r="D7" s="20"/>
      <c r="E7" s="3" t="s">
        <v>129</v>
      </c>
    </row>
    <row r="8" spans="1:5" s="92" customFormat="1" ht="11.25" customHeight="1">
      <c r="A8" s="19" t="s">
        <v>77</v>
      </c>
      <c r="B8" s="20"/>
      <c r="C8" s="20"/>
      <c r="D8" s="20"/>
      <c r="E8" s="56" t="s">
        <v>126</v>
      </c>
    </row>
    <row r="9" spans="1:5" s="68" customFormat="1" ht="11.25" customHeight="1">
      <c r="A9" s="52" t="s">
        <v>78</v>
      </c>
      <c r="B9" s="53"/>
      <c r="C9" s="53"/>
      <c r="D9" s="53"/>
      <c r="E9" s="54" t="s">
        <v>127</v>
      </c>
    </row>
    <row r="10" spans="1:5" s="68" customFormat="1" ht="11.25" customHeight="1">
      <c r="A10" s="19" t="s">
        <v>79</v>
      </c>
      <c r="B10" s="20"/>
      <c r="C10" s="20"/>
      <c r="D10" s="20"/>
      <c r="E10" s="4"/>
    </row>
    <row r="11" spans="1:5" s="68" customFormat="1" ht="11.25" customHeight="1">
      <c r="A11" s="19" t="s">
        <v>158</v>
      </c>
      <c r="B11" s="20"/>
      <c r="C11" s="20"/>
      <c r="D11" s="20"/>
      <c r="E11" s="4"/>
    </row>
    <row r="12" spans="1:5" s="68" customFormat="1" ht="11.25" customHeight="1">
      <c r="A12" s="19" t="s">
        <v>80</v>
      </c>
      <c r="B12" s="20"/>
      <c r="C12" s="20"/>
      <c r="D12" s="20"/>
      <c r="E12" s="4"/>
    </row>
    <row r="13" spans="1:5" s="68" customFormat="1" ht="11.25" customHeight="1">
      <c r="A13" s="19" t="s">
        <v>81</v>
      </c>
      <c r="B13" s="20"/>
      <c r="C13" s="20"/>
      <c r="D13" s="20"/>
      <c r="E13" s="4"/>
    </row>
    <row r="14" spans="1:5" s="68" customFormat="1" ht="11.25" customHeight="1">
      <c r="A14" s="22" t="s">
        <v>82</v>
      </c>
      <c r="B14" s="23"/>
      <c r="C14" s="23"/>
      <c r="D14" s="23"/>
      <c r="E14" s="4" t="s">
        <v>83</v>
      </c>
    </row>
    <row r="15" spans="1:5" s="68" customFormat="1" ht="11.25" customHeight="1">
      <c r="A15" s="22" t="s">
        <v>84</v>
      </c>
      <c r="B15" s="23"/>
      <c r="C15" s="23"/>
      <c r="D15" s="23"/>
      <c r="E15" s="4" t="s">
        <v>83</v>
      </c>
    </row>
    <row r="16" spans="1:5" s="68" customFormat="1" ht="11.25" customHeight="1">
      <c r="A16" s="24" t="s">
        <v>85</v>
      </c>
      <c r="B16" s="25"/>
      <c r="C16" s="25"/>
      <c r="D16" s="25"/>
      <c r="E16" s="3" t="s">
        <v>86</v>
      </c>
    </row>
    <row r="17" spans="1:5" s="68" customFormat="1" ht="11.25" customHeight="1">
      <c r="A17" s="24" t="s">
        <v>87</v>
      </c>
      <c r="B17" s="25"/>
      <c r="C17" s="25"/>
      <c r="D17" s="25"/>
      <c r="E17" s="3" t="s">
        <v>88</v>
      </c>
    </row>
    <row r="18" spans="1:5" s="68" customFormat="1" ht="11.25" customHeight="1">
      <c r="A18" s="24" t="s">
        <v>206</v>
      </c>
      <c r="B18" s="25"/>
      <c r="C18" s="25"/>
      <c r="D18" s="25"/>
      <c r="E18" s="3"/>
    </row>
    <row r="19" spans="1:5" s="68" customFormat="1" ht="11.25" customHeight="1">
      <c r="A19" s="24" t="s">
        <v>89</v>
      </c>
      <c r="B19" s="25">
        <v>1891000</v>
      </c>
      <c r="C19" s="25"/>
      <c r="D19" s="25"/>
      <c r="E19" s="3"/>
    </row>
    <row r="20" spans="1:5" s="68" customFormat="1" ht="11.25" customHeight="1">
      <c r="A20" s="24" t="s">
        <v>90</v>
      </c>
      <c r="B20" s="25"/>
      <c r="C20" s="25"/>
      <c r="D20" s="25"/>
      <c r="E20" s="3"/>
    </row>
    <row r="21" spans="1:5" s="68" customFormat="1" ht="11.25" customHeight="1">
      <c r="A21" s="15" t="s">
        <v>91</v>
      </c>
      <c r="B21" s="26">
        <f>SUM(B3:B20)</f>
        <v>108536760</v>
      </c>
      <c r="C21" s="26"/>
      <c r="D21" s="26">
        <f>SUM(D3:D20)</f>
        <v>675552309</v>
      </c>
      <c r="E21" s="5"/>
    </row>
    <row r="22" spans="1:5" s="68" customFormat="1" ht="11.25" customHeight="1">
      <c r="A22" s="19" t="s">
        <v>35</v>
      </c>
      <c r="B22" s="27"/>
      <c r="C22" s="28"/>
      <c r="D22" s="28"/>
      <c r="E22" s="6"/>
    </row>
    <row r="23" spans="1:5" s="68" customFormat="1" ht="11.25" customHeight="1">
      <c r="A23" s="19" t="s">
        <v>36</v>
      </c>
      <c r="B23" s="27"/>
      <c r="C23" s="28"/>
      <c r="D23" s="28"/>
      <c r="E23" s="7"/>
    </row>
    <row r="24" spans="1:5" s="68" customFormat="1" ht="11.25" customHeight="1">
      <c r="A24" s="19" t="s">
        <v>92</v>
      </c>
      <c r="B24" s="29"/>
      <c r="C24" s="28"/>
      <c r="D24" s="28"/>
      <c r="E24" s="6"/>
    </row>
    <row r="25" spans="1:5" s="68" customFormat="1" ht="11.25" customHeight="1">
      <c r="A25" s="19" t="s">
        <v>38</v>
      </c>
      <c r="B25" s="29"/>
      <c r="C25" s="28"/>
      <c r="D25" s="28"/>
      <c r="E25" s="6"/>
    </row>
    <row r="26" spans="1:5" s="68" customFormat="1" ht="11.25" customHeight="1">
      <c r="A26" s="30" t="s">
        <v>39</v>
      </c>
      <c r="B26" s="31"/>
      <c r="C26" s="32"/>
      <c r="D26" s="32"/>
      <c r="E26" s="6" t="s">
        <v>93</v>
      </c>
    </row>
    <row r="27" spans="1:5" s="68" customFormat="1" ht="11.25" customHeight="1">
      <c r="A27" s="19" t="s">
        <v>31</v>
      </c>
      <c r="B27" s="27"/>
      <c r="C27" s="28"/>
      <c r="D27" s="28"/>
      <c r="E27" s="8"/>
    </row>
    <row r="28" spans="1:5" s="68" customFormat="1" ht="11.25" customHeight="1">
      <c r="A28" s="19" t="s">
        <v>207</v>
      </c>
      <c r="B28" s="27"/>
      <c r="C28" s="28"/>
      <c r="D28" s="28"/>
      <c r="E28" s="8"/>
    </row>
    <row r="29" spans="1:5" s="68" customFormat="1" ht="11.25" customHeight="1">
      <c r="A29" s="19" t="s">
        <v>41</v>
      </c>
      <c r="B29" s="27"/>
      <c r="C29" s="28"/>
      <c r="D29" s="28"/>
      <c r="E29" s="8"/>
    </row>
    <row r="30" spans="1:5" s="68" customFormat="1" ht="11.25" customHeight="1">
      <c r="A30" s="19" t="s">
        <v>42</v>
      </c>
      <c r="B30" s="27"/>
      <c r="C30" s="28"/>
      <c r="D30" s="28"/>
      <c r="E30" s="8"/>
    </row>
    <row r="31" spans="1:5" s="68" customFormat="1" ht="11.25" customHeight="1">
      <c r="A31" s="19" t="s">
        <v>43</v>
      </c>
      <c r="B31" s="27"/>
      <c r="C31" s="28"/>
      <c r="D31" s="28"/>
      <c r="E31" s="8"/>
    </row>
    <row r="32" spans="1:5" s="68" customFormat="1" ht="11.25" customHeight="1">
      <c r="A32" s="19" t="s">
        <v>44</v>
      </c>
      <c r="B32" s="27"/>
      <c r="C32" s="28"/>
      <c r="D32" s="28"/>
      <c r="E32" s="8"/>
    </row>
    <row r="33" spans="1:5" s="68" customFormat="1" ht="11.25" customHeight="1">
      <c r="A33" s="19" t="s">
        <v>45</v>
      </c>
      <c r="B33" s="27"/>
      <c r="C33" s="28"/>
      <c r="D33" s="28"/>
      <c r="E33" s="8"/>
    </row>
    <row r="34" spans="1:5" s="68" customFormat="1" ht="11.25" customHeight="1">
      <c r="A34" s="19" t="s">
        <v>46</v>
      </c>
      <c r="B34" s="27"/>
      <c r="C34" s="28"/>
      <c r="D34" s="28"/>
      <c r="E34" s="8"/>
    </row>
    <row r="35" spans="1:5" s="68" customFormat="1" ht="11.25" customHeight="1">
      <c r="A35" s="19" t="s">
        <v>47</v>
      </c>
      <c r="B35" s="27"/>
      <c r="C35" s="28"/>
      <c r="D35" s="28"/>
      <c r="E35" s="8"/>
    </row>
    <row r="36" spans="1:5" s="68" customFormat="1" ht="11.25" customHeight="1">
      <c r="A36" s="19" t="s">
        <v>48</v>
      </c>
      <c r="B36" s="29"/>
      <c r="C36" s="28"/>
      <c r="D36" s="28"/>
      <c r="E36" s="9"/>
    </row>
    <row r="37" spans="1:5" s="68" customFormat="1" ht="11.25" customHeight="1">
      <c r="A37" s="19" t="s">
        <v>94</v>
      </c>
      <c r="B37" s="29"/>
      <c r="C37" s="28"/>
      <c r="D37" s="28"/>
      <c r="E37" s="9"/>
    </row>
    <row r="38" spans="1:5" s="68" customFormat="1" ht="11.25" customHeight="1">
      <c r="A38" s="30" t="s">
        <v>95</v>
      </c>
      <c r="B38" s="31"/>
      <c r="C38" s="32"/>
      <c r="D38" s="32"/>
      <c r="E38" s="9"/>
    </row>
    <row r="39" spans="1:5" s="68" customFormat="1" ht="11.25" customHeight="1">
      <c r="A39" s="30" t="s">
        <v>133</v>
      </c>
      <c r="B39" s="31"/>
      <c r="C39" s="32"/>
      <c r="D39" s="32"/>
      <c r="E39" s="9"/>
    </row>
    <row r="40" spans="1:5" s="68" customFormat="1" ht="11.25" customHeight="1">
      <c r="A40" s="24" t="s">
        <v>66</v>
      </c>
      <c r="B40" s="33"/>
      <c r="C40" s="34"/>
      <c r="D40" s="34"/>
      <c r="E40" s="6" t="s">
        <v>96</v>
      </c>
    </row>
    <row r="41" spans="1:5" s="68" customFormat="1" ht="11.25" customHeight="1">
      <c r="A41" s="24" t="s">
        <v>97</v>
      </c>
      <c r="B41" s="33"/>
      <c r="C41" s="34"/>
      <c r="D41" s="34"/>
      <c r="E41" s="6"/>
    </row>
    <row r="42" spans="1:5" s="68" customFormat="1" ht="11.25" customHeight="1">
      <c r="A42" s="19" t="s">
        <v>98</v>
      </c>
      <c r="B42" s="29"/>
      <c r="C42" s="28"/>
      <c r="D42" s="28"/>
      <c r="E42" s="6"/>
    </row>
    <row r="43" spans="1:5" s="68" customFormat="1" ht="11.25" customHeight="1">
      <c r="A43" s="35" t="s">
        <v>49</v>
      </c>
      <c r="B43" s="36"/>
      <c r="C43" s="37"/>
      <c r="D43" s="37"/>
      <c r="E43" s="10" t="s">
        <v>99</v>
      </c>
    </row>
    <row r="44" spans="1:5" s="68" customFormat="1" ht="11.25" customHeight="1">
      <c r="A44" s="35" t="s">
        <v>100</v>
      </c>
      <c r="B44" s="36"/>
      <c r="C44" s="37"/>
      <c r="D44" s="37"/>
      <c r="E44" s="10"/>
    </row>
    <row r="45" spans="1:5" s="68" customFormat="1" ht="11.25" customHeight="1">
      <c r="A45" s="19" t="s">
        <v>51</v>
      </c>
      <c r="B45" s="27"/>
      <c r="C45" s="28"/>
      <c r="D45" s="28"/>
      <c r="E45" s="10"/>
    </row>
    <row r="46" spans="1:5" s="68" customFormat="1" ht="11.25" customHeight="1">
      <c r="A46" s="19" t="s">
        <v>101</v>
      </c>
      <c r="B46" s="27"/>
      <c r="C46" s="28"/>
      <c r="D46" s="28"/>
      <c r="E46" s="10"/>
    </row>
    <row r="47" spans="1:5" s="68" customFormat="1" ht="11.25" customHeight="1">
      <c r="A47" s="19" t="s">
        <v>102</v>
      </c>
      <c r="B47" s="27"/>
      <c r="C47" s="28"/>
      <c r="D47" s="28"/>
      <c r="E47" s="10"/>
    </row>
    <row r="48" spans="1:5" s="68" customFormat="1" ht="11.25" customHeight="1">
      <c r="A48" s="19" t="s">
        <v>135</v>
      </c>
      <c r="B48" s="27"/>
      <c r="C48" s="28"/>
      <c r="D48" s="28"/>
      <c r="E48" s="10"/>
    </row>
    <row r="49" spans="1:5" s="68" customFormat="1" ht="11.25" customHeight="1">
      <c r="A49" s="19" t="s">
        <v>103</v>
      </c>
      <c r="B49" s="27"/>
      <c r="C49" s="28"/>
      <c r="D49" s="28"/>
      <c r="E49" s="10"/>
    </row>
    <row r="50" spans="1:6" s="68" customFormat="1" ht="11.25" customHeight="1">
      <c r="A50" s="19" t="s">
        <v>52</v>
      </c>
      <c r="B50" s="27"/>
      <c r="C50" s="28"/>
      <c r="D50" s="28"/>
      <c r="E50" s="8"/>
      <c r="F50" s="93"/>
    </row>
    <row r="51" spans="1:5" s="68" customFormat="1" ht="11.25" customHeight="1">
      <c r="A51" s="19" t="s">
        <v>53</v>
      </c>
      <c r="B51" s="27"/>
      <c r="C51" s="28"/>
      <c r="D51" s="28"/>
      <c r="E51" s="8"/>
    </row>
    <row r="52" spans="1:5" s="68" customFormat="1" ht="11.25" customHeight="1">
      <c r="A52" s="19" t="s">
        <v>54</v>
      </c>
      <c r="B52" s="27"/>
      <c r="C52" s="28"/>
      <c r="D52" s="28"/>
      <c r="E52" s="8"/>
    </row>
    <row r="53" spans="1:5" s="68" customFormat="1" ht="11.25" customHeight="1">
      <c r="A53" s="19" t="s">
        <v>55</v>
      </c>
      <c r="B53" s="27"/>
      <c r="C53" s="28"/>
      <c r="D53" s="28"/>
      <c r="E53" s="8"/>
    </row>
    <row r="54" spans="1:5" s="68" customFormat="1" ht="11.25" customHeight="1">
      <c r="A54" s="19" t="s">
        <v>134</v>
      </c>
      <c r="B54" s="27"/>
      <c r="C54" s="28"/>
      <c r="D54" s="28"/>
      <c r="E54" s="8"/>
    </row>
    <row r="55" spans="1:5" s="68" customFormat="1" ht="11.25" customHeight="1">
      <c r="A55" s="19" t="s">
        <v>56</v>
      </c>
      <c r="B55" s="27"/>
      <c r="C55" s="28"/>
      <c r="D55" s="28"/>
      <c r="E55" s="8"/>
    </row>
    <row r="56" spans="1:5" s="68" customFormat="1" ht="11.25" customHeight="1">
      <c r="A56" s="19" t="s">
        <v>112</v>
      </c>
      <c r="B56" s="27"/>
      <c r="C56" s="28"/>
      <c r="D56" s="28"/>
      <c r="E56" s="8"/>
    </row>
    <row r="57" spans="1:5" s="68" customFormat="1" ht="11.25" customHeight="1">
      <c r="A57" s="22" t="s">
        <v>57</v>
      </c>
      <c r="B57" s="38"/>
      <c r="C57" s="39"/>
      <c r="D57" s="39"/>
      <c r="E57" s="8"/>
    </row>
    <row r="58" spans="1:5" s="68" customFormat="1" ht="11.25" customHeight="1">
      <c r="A58" s="19" t="s">
        <v>58</v>
      </c>
      <c r="B58" s="27"/>
      <c r="C58" s="28"/>
      <c r="D58" s="28"/>
      <c r="E58" s="10"/>
    </row>
    <row r="59" spans="1:5" s="68" customFormat="1" ht="11.25" customHeight="1">
      <c r="A59" s="19" t="s">
        <v>59</v>
      </c>
      <c r="B59" s="27"/>
      <c r="C59" s="28"/>
      <c r="D59" s="28"/>
      <c r="E59" s="10"/>
    </row>
    <row r="60" spans="1:5" s="68" customFormat="1" ht="11.25" customHeight="1">
      <c r="A60" s="19" t="s">
        <v>60</v>
      </c>
      <c r="B60" s="27"/>
      <c r="C60" s="28"/>
      <c r="D60" s="28"/>
      <c r="E60" s="10"/>
    </row>
    <row r="61" spans="1:5" s="68" customFormat="1" ht="11.25" customHeight="1">
      <c r="A61" s="40" t="s">
        <v>61</v>
      </c>
      <c r="B61" s="41"/>
      <c r="C61" s="42"/>
      <c r="D61" s="42"/>
      <c r="E61" s="10"/>
    </row>
    <row r="62" spans="1:5" s="68" customFormat="1" ht="11.25" customHeight="1">
      <c r="A62" s="40" t="s">
        <v>104</v>
      </c>
      <c r="B62" s="41"/>
      <c r="C62" s="42"/>
      <c r="D62" s="42"/>
      <c r="E62" s="10"/>
    </row>
    <row r="63" spans="1:5" s="68" customFormat="1" ht="11.25" customHeight="1">
      <c r="A63" s="40" t="s">
        <v>105</v>
      </c>
      <c r="B63" s="41"/>
      <c r="C63" s="42"/>
      <c r="D63" s="42"/>
      <c r="E63" s="10"/>
    </row>
    <row r="64" spans="1:5" s="68" customFormat="1" ht="11.25" customHeight="1">
      <c r="A64" s="19" t="s">
        <v>62</v>
      </c>
      <c r="B64" s="27"/>
      <c r="C64" s="28"/>
      <c r="D64" s="28"/>
      <c r="E64" s="10"/>
    </row>
    <row r="65" spans="1:5" s="68" customFormat="1" ht="11.25" customHeight="1">
      <c r="A65" s="19" t="s">
        <v>63</v>
      </c>
      <c r="B65" s="27"/>
      <c r="C65" s="28"/>
      <c r="D65" s="28"/>
      <c r="E65" s="10"/>
    </row>
    <row r="66" spans="1:6" s="68" customFormat="1" ht="11.25" customHeight="1">
      <c r="A66" s="19" t="s">
        <v>40</v>
      </c>
      <c r="B66" s="27"/>
      <c r="C66" s="28"/>
      <c r="D66" s="28"/>
      <c r="E66" s="10"/>
      <c r="F66" s="93"/>
    </row>
    <row r="67" spans="1:6" s="68" customFormat="1" ht="11.25" customHeight="1">
      <c r="A67" s="19" t="s">
        <v>159</v>
      </c>
      <c r="B67" s="27"/>
      <c r="C67" s="28"/>
      <c r="D67" s="28"/>
      <c r="E67" s="10"/>
      <c r="F67" s="93"/>
    </row>
    <row r="68" spans="1:5" s="68" customFormat="1" ht="11.25" customHeight="1" thickBot="1">
      <c r="A68" s="19" t="s">
        <v>106</v>
      </c>
      <c r="B68" s="27"/>
      <c r="C68" s="28"/>
      <c r="D68" s="28"/>
      <c r="E68" s="10"/>
    </row>
    <row r="69" spans="1:15" s="68" customFormat="1" ht="11.25" customHeight="1">
      <c r="A69" s="43" t="s">
        <v>107</v>
      </c>
      <c r="B69" s="44"/>
      <c r="C69" s="44">
        <f>SUM(C22:C68)</f>
        <v>0</v>
      </c>
      <c r="D69" s="44">
        <f>SUM(D22:D68)</f>
        <v>0</v>
      </c>
      <c r="E69" s="11"/>
      <c r="G69" s="98" t="s">
        <v>147</v>
      </c>
      <c r="H69" s="99" t="s">
        <v>144</v>
      </c>
      <c r="I69" s="99" t="s">
        <v>145</v>
      </c>
      <c r="J69" s="99" t="s">
        <v>148</v>
      </c>
      <c r="K69" s="100" t="s">
        <v>149</v>
      </c>
      <c r="L69" s="98" t="s">
        <v>109</v>
      </c>
      <c r="M69" s="235">
        <v>75365872</v>
      </c>
      <c r="N69" s="236"/>
      <c r="O69" s="101" t="s">
        <v>152</v>
      </c>
    </row>
    <row r="70" spans="1:15" s="95" customFormat="1" ht="11.25" customHeight="1">
      <c r="A70" s="45" t="s">
        <v>67</v>
      </c>
      <c r="B70" s="94"/>
      <c r="C70" s="46"/>
      <c r="D70" s="46"/>
      <c r="E70" s="2"/>
      <c r="G70" s="102" t="s">
        <v>150</v>
      </c>
      <c r="H70" s="103">
        <v>350000</v>
      </c>
      <c r="I70" s="104"/>
      <c r="J70" s="103">
        <v>18945240</v>
      </c>
      <c r="K70" s="105"/>
      <c r="L70" s="102" t="s">
        <v>123</v>
      </c>
      <c r="M70" s="237">
        <v>48975168</v>
      </c>
      <c r="N70" s="237"/>
      <c r="O70" s="239" t="s">
        <v>153</v>
      </c>
    </row>
    <row r="71" spans="1:15" s="95" customFormat="1" ht="11.25" customHeight="1">
      <c r="A71" s="45" t="s">
        <v>68</v>
      </c>
      <c r="B71" s="94"/>
      <c r="C71" s="46"/>
      <c r="D71" s="46"/>
      <c r="E71" s="2"/>
      <c r="G71" s="102" t="s">
        <v>151</v>
      </c>
      <c r="H71" s="103">
        <v>210000</v>
      </c>
      <c r="I71" s="104">
        <v>200000</v>
      </c>
      <c r="J71" s="103">
        <v>68279566</v>
      </c>
      <c r="K71" s="106" t="s">
        <v>176</v>
      </c>
      <c r="L71" s="102" t="s">
        <v>110</v>
      </c>
      <c r="M71" s="237">
        <v>28000000</v>
      </c>
      <c r="N71" s="237"/>
      <c r="O71" s="239"/>
    </row>
    <row r="72" spans="1:15" s="95" customFormat="1" ht="11.25" customHeight="1" thickBot="1">
      <c r="A72" s="43" t="s">
        <v>69</v>
      </c>
      <c r="B72" s="70"/>
      <c r="C72" s="47" t="e">
        <f>합계!#REF!</f>
        <v>#REF!</v>
      </c>
      <c r="D72" s="44"/>
      <c r="E72" s="2"/>
      <c r="G72" s="107" t="s">
        <v>97</v>
      </c>
      <c r="H72" s="240">
        <v>1595000</v>
      </c>
      <c r="I72" s="240"/>
      <c r="J72" s="142" t="s">
        <v>208</v>
      </c>
      <c r="K72" s="97" t="s">
        <v>214</v>
      </c>
      <c r="L72" s="107" t="s">
        <v>154</v>
      </c>
      <c r="M72" s="238">
        <v>35907335</v>
      </c>
      <c r="N72" s="238"/>
      <c r="O72" s="108" t="s">
        <v>155</v>
      </c>
    </row>
    <row r="73" spans="1:5" s="95" customFormat="1" ht="11.25" customHeight="1">
      <c r="A73" s="43" t="s">
        <v>70</v>
      </c>
      <c r="B73" s="71"/>
      <c r="C73" s="47" t="e">
        <f>합계!#REF!</f>
        <v>#REF!</v>
      </c>
      <c r="D73" s="12"/>
      <c r="E73" s="13"/>
    </row>
    <row r="74" spans="1:5" s="95" customFormat="1" ht="11.25" customHeight="1">
      <c r="A74" s="43" t="s">
        <v>108</v>
      </c>
      <c r="B74" s="96">
        <v>200000</v>
      </c>
      <c r="C74" s="139">
        <v>560000</v>
      </c>
      <c r="D74" s="12"/>
      <c r="E74" s="14"/>
    </row>
    <row r="75" spans="1:5" s="95" customFormat="1" ht="11.25" customHeight="1">
      <c r="A75" s="43" t="s">
        <v>109</v>
      </c>
      <c r="B75" s="94">
        <v>0</v>
      </c>
      <c r="C75" s="139">
        <v>0</v>
      </c>
      <c r="D75" s="12"/>
      <c r="E75" s="14"/>
    </row>
    <row r="76" spans="1:5" s="95" customFormat="1" ht="11.25" customHeight="1">
      <c r="A76" s="43" t="s">
        <v>119</v>
      </c>
      <c r="B76" s="47"/>
      <c r="C76" s="139"/>
      <c r="D76" s="12"/>
      <c r="E76" s="14"/>
    </row>
    <row r="77" spans="1:5" s="95" customFormat="1" ht="11.25" customHeight="1">
      <c r="A77" s="43" t="s">
        <v>123</v>
      </c>
      <c r="B77" s="94">
        <v>0</v>
      </c>
      <c r="C77" s="139"/>
      <c r="D77" s="12"/>
      <c r="E77" s="14"/>
    </row>
    <row r="78" spans="1:5" s="95" customFormat="1" ht="11.25" customHeight="1">
      <c r="A78" s="43" t="s">
        <v>110</v>
      </c>
      <c r="B78" s="55"/>
      <c r="C78" s="48">
        <v>4000000</v>
      </c>
      <c r="D78" s="12"/>
      <c r="E78" s="14"/>
    </row>
    <row r="79" spans="1:5" s="68" customFormat="1" ht="11.25" customHeight="1">
      <c r="A79" s="49"/>
      <c r="B79" s="50">
        <f>SUM(B21:B78)</f>
        <v>108736760</v>
      </c>
      <c r="C79" s="50" t="e">
        <f>SUM(C69:C78)</f>
        <v>#REF!</v>
      </c>
      <c r="D79" s="47"/>
      <c r="E79" s="51"/>
    </row>
    <row r="80" s="68" customFormat="1" ht="11.25" customHeight="1">
      <c r="B80" s="93"/>
    </row>
    <row r="81" spans="1:5" s="68" customFormat="1" ht="15" customHeight="1">
      <c r="A81" s="57" t="s">
        <v>147</v>
      </c>
      <c r="B81" s="59" t="s">
        <v>144</v>
      </c>
      <c r="C81" s="59" t="s">
        <v>145</v>
      </c>
      <c r="D81" s="59" t="s">
        <v>148</v>
      </c>
      <c r="E81" s="60" t="s">
        <v>149</v>
      </c>
    </row>
    <row r="82" spans="1:5" s="68" customFormat="1" ht="15" customHeight="1">
      <c r="A82" s="57" t="s">
        <v>150</v>
      </c>
      <c r="B82" s="61">
        <v>350000</v>
      </c>
      <c r="C82" s="72"/>
      <c r="D82" s="61"/>
      <c r="E82" s="62"/>
    </row>
    <row r="83" spans="1:5" s="68" customFormat="1" ht="15" customHeight="1">
      <c r="A83" s="57" t="s">
        <v>151</v>
      </c>
      <c r="B83" s="61">
        <v>210000</v>
      </c>
      <c r="C83" s="72">
        <v>200000</v>
      </c>
      <c r="D83" s="61"/>
      <c r="E83" s="62"/>
    </row>
    <row r="84" spans="1:5" s="68" customFormat="1" ht="15" customHeight="1">
      <c r="A84" s="58" t="s">
        <v>97</v>
      </c>
      <c r="B84" s="242">
        <v>1595000</v>
      </c>
      <c r="C84" s="242"/>
      <c r="D84" s="69" t="s">
        <v>208</v>
      </c>
      <c r="E84" s="65"/>
    </row>
    <row r="85" spans="1:5" s="68" customFormat="1" ht="15" customHeight="1">
      <c r="A85" s="57" t="s">
        <v>109</v>
      </c>
      <c r="B85" s="244">
        <v>75365872</v>
      </c>
      <c r="C85" s="245"/>
      <c r="D85" s="63" t="s">
        <v>152</v>
      </c>
      <c r="E85" s="64"/>
    </row>
    <row r="86" spans="1:5" s="68" customFormat="1" ht="15" customHeight="1">
      <c r="A86" s="57" t="s">
        <v>123</v>
      </c>
      <c r="B86" s="231">
        <v>48975168</v>
      </c>
      <c r="C86" s="231"/>
      <c r="D86" s="246" t="s">
        <v>153</v>
      </c>
      <c r="E86" s="65"/>
    </row>
    <row r="87" spans="1:5" s="68" customFormat="1" ht="15" customHeight="1">
      <c r="A87" s="57" t="s">
        <v>110</v>
      </c>
      <c r="B87" s="231">
        <v>28000000</v>
      </c>
      <c r="C87" s="231"/>
      <c r="D87" s="247"/>
      <c r="E87" s="66"/>
    </row>
    <row r="88" spans="1:4" s="68" customFormat="1" ht="15" customHeight="1">
      <c r="A88" s="58" t="s">
        <v>154</v>
      </c>
      <c r="B88" s="241">
        <v>35907335</v>
      </c>
      <c r="C88" s="241"/>
      <c r="D88" s="67" t="s">
        <v>155</v>
      </c>
    </row>
  </sheetData>
  <sheetProtection/>
  <mergeCells count="13">
    <mergeCell ref="B88:C88"/>
    <mergeCell ref="B84:C84"/>
    <mergeCell ref="A1:E1"/>
    <mergeCell ref="B85:C85"/>
    <mergeCell ref="B86:C86"/>
    <mergeCell ref="D86:D87"/>
    <mergeCell ref="B87:C87"/>
    <mergeCell ref="M69:N69"/>
    <mergeCell ref="M70:N70"/>
    <mergeCell ref="M72:N72"/>
    <mergeCell ref="O70:O71"/>
    <mergeCell ref="M71:N71"/>
    <mergeCell ref="H72:I72"/>
  </mergeCells>
  <printOptions/>
  <pageMargins left="0.46" right="0.45" top="0.29" bottom="0.34" header="0.21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31">
      <selection activeCell="A82" sqref="A1:G82"/>
    </sheetView>
  </sheetViews>
  <sheetFormatPr defaultColWidth="7.99609375" defaultRowHeight="12.75" customHeight="1"/>
  <cols>
    <col min="1" max="3" width="9.6640625" style="123" customWidth="1"/>
    <col min="4" max="4" width="11.21484375" style="95" customWidth="1"/>
    <col min="5" max="7" width="9.6640625" style="123" customWidth="1"/>
    <col min="8" max="16384" width="7.99609375" style="123" customWidth="1"/>
  </cols>
  <sheetData>
    <row r="1" spans="1:7" ht="9.75" customHeight="1">
      <c r="A1" s="248" t="s">
        <v>4</v>
      </c>
      <c r="B1" s="249"/>
      <c r="C1" s="250"/>
      <c r="D1" s="251" t="s">
        <v>5</v>
      </c>
      <c r="E1" s="248" t="s">
        <v>3</v>
      </c>
      <c r="F1" s="249"/>
      <c r="G1" s="250"/>
    </row>
    <row r="2" spans="1:7" ht="9.75" customHeight="1">
      <c r="A2" s="146" t="s">
        <v>6</v>
      </c>
      <c r="B2" s="146" t="s">
        <v>7</v>
      </c>
      <c r="C2" s="146" t="s">
        <v>8</v>
      </c>
      <c r="D2" s="252"/>
      <c r="E2" s="146" t="s">
        <v>8</v>
      </c>
      <c r="F2" s="146" t="s">
        <v>7</v>
      </c>
      <c r="G2" s="146" t="s">
        <v>6</v>
      </c>
    </row>
    <row r="3" spans="1:7" ht="9.75" customHeight="1">
      <c r="A3" s="147">
        <v>424324906</v>
      </c>
      <c r="B3" s="147">
        <v>2814506147</v>
      </c>
      <c r="C3" s="147">
        <v>343528344</v>
      </c>
      <c r="D3" s="124" t="s">
        <v>9</v>
      </c>
      <c r="E3" s="147">
        <v>291948175</v>
      </c>
      <c r="F3" s="147">
        <v>2390181241</v>
      </c>
      <c r="G3" s="147">
        <v>0</v>
      </c>
    </row>
    <row r="4" spans="1:7" ht="9.75" customHeight="1">
      <c r="A4" s="148">
        <v>794000</v>
      </c>
      <c r="B4" s="148">
        <v>1490129212</v>
      </c>
      <c r="C4" s="148">
        <v>213362705</v>
      </c>
      <c r="D4" s="125" t="s">
        <v>10</v>
      </c>
      <c r="E4" s="148">
        <v>212728705</v>
      </c>
      <c r="F4" s="148">
        <v>1489335212</v>
      </c>
      <c r="G4" s="148">
        <v>0</v>
      </c>
    </row>
    <row r="5" spans="1:7" ht="9.75" customHeight="1">
      <c r="A5" s="148">
        <v>75864549</v>
      </c>
      <c r="B5" s="148">
        <v>771538642</v>
      </c>
      <c r="C5" s="148">
        <v>114976684</v>
      </c>
      <c r="D5" s="125" t="s">
        <v>11</v>
      </c>
      <c r="E5" s="148">
        <v>75019470</v>
      </c>
      <c r="F5" s="148">
        <v>695674093</v>
      </c>
      <c r="G5" s="148">
        <v>0</v>
      </c>
    </row>
    <row r="6" spans="1:7" ht="9.75" customHeight="1">
      <c r="A6" s="148">
        <v>48975168</v>
      </c>
      <c r="B6" s="148">
        <v>126768040</v>
      </c>
      <c r="C6" s="148">
        <v>0</v>
      </c>
      <c r="D6" s="125" t="s">
        <v>12</v>
      </c>
      <c r="E6" s="148">
        <v>0</v>
      </c>
      <c r="F6" s="148">
        <v>77792872</v>
      </c>
      <c r="G6" s="148">
        <v>0</v>
      </c>
    </row>
    <row r="7" spans="1:7" ht="9.75" customHeight="1">
      <c r="A7" s="148">
        <v>32000000</v>
      </c>
      <c r="B7" s="148">
        <v>80000000</v>
      </c>
      <c r="C7" s="148">
        <v>4000000</v>
      </c>
      <c r="D7" s="125" t="s">
        <v>71</v>
      </c>
      <c r="E7" s="148">
        <v>0</v>
      </c>
      <c r="F7" s="148">
        <v>48000000</v>
      </c>
      <c r="G7" s="148">
        <v>0</v>
      </c>
    </row>
    <row r="8" spans="1:7" ht="9.75" customHeight="1">
      <c r="A8" s="148">
        <v>85080163</v>
      </c>
      <c r="B8" s="148">
        <v>95173663</v>
      </c>
      <c r="C8" s="148">
        <v>2055357</v>
      </c>
      <c r="D8" s="125" t="s">
        <v>13</v>
      </c>
      <c r="E8" s="148">
        <v>4200000</v>
      </c>
      <c r="F8" s="148">
        <v>10093500</v>
      </c>
      <c r="G8" s="148">
        <v>0</v>
      </c>
    </row>
    <row r="9" spans="1:7" ht="9.75" customHeight="1">
      <c r="A9" s="148">
        <v>84499470</v>
      </c>
      <c r="B9" s="148">
        <v>153785034</v>
      </c>
      <c r="C9" s="148">
        <v>9133598</v>
      </c>
      <c r="D9" s="125" t="s">
        <v>14</v>
      </c>
      <c r="E9" s="148">
        <v>0</v>
      </c>
      <c r="F9" s="148">
        <v>69285564</v>
      </c>
      <c r="G9" s="148">
        <v>0</v>
      </c>
    </row>
    <row r="10" spans="1:7" ht="9.75" customHeight="1">
      <c r="A10" s="148">
        <v>2014756</v>
      </c>
      <c r="B10" s="148">
        <v>2014756</v>
      </c>
      <c r="C10" s="148">
        <v>0</v>
      </c>
      <c r="D10" s="125" t="s">
        <v>15</v>
      </c>
      <c r="E10" s="148">
        <v>0</v>
      </c>
      <c r="F10" s="148">
        <v>0</v>
      </c>
      <c r="G10" s="148">
        <v>0</v>
      </c>
    </row>
    <row r="11" spans="1:7" ht="9.75" customHeight="1">
      <c r="A11" s="148">
        <v>132300</v>
      </c>
      <c r="B11" s="148">
        <v>132300</v>
      </c>
      <c r="C11" s="148">
        <v>0</v>
      </c>
      <c r="D11" s="125" t="s">
        <v>16</v>
      </c>
      <c r="E11" s="148">
        <v>0</v>
      </c>
      <c r="F11" s="148">
        <v>0</v>
      </c>
      <c r="G11" s="148">
        <v>0</v>
      </c>
    </row>
    <row r="12" spans="1:7" ht="9.75" customHeight="1">
      <c r="A12" s="148">
        <v>16502900</v>
      </c>
      <c r="B12" s="148">
        <v>16502900</v>
      </c>
      <c r="C12" s="148">
        <v>0</v>
      </c>
      <c r="D12" s="125" t="s">
        <v>17</v>
      </c>
      <c r="E12" s="148">
        <v>0</v>
      </c>
      <c r="F12" s="148">
        <v>0</v>
      </c>
      <c r="G12" s="148">
        <v>0</v>
      </c>
    </row>
    <row r="13" spans="1:7" ht="9.75" customHeight="1">
      <c r="A13" s="148">
        <v>78461600</v>
      </c>
      <c r="B13" s="148">
        <v>78461600</v>
      </c>
      <c r="C13" s="148">
        <v>0</v>
      </c>
      <c r="D13" s="125" t="s">
        <v>18</v>
      </c>
      <c r="E13" s="148">
        <v>0</v>
      </c>
      <c r="F13" s="148">
        <v>0</v>
      </c>
      <c r="G13" s="148">
        <v>0</v>
      </c>
    </row>
    <row r="14" spans="1:7" ht="9.75" customHeight="1">
      <c r="A14" s="147">
        <v>0</v>
      </c>
      <c r="B14" s="147">
        <v>10421960</v>
      </c>
      <c r="C14" s="147">
        <v>1422320</v>
      </c>
      <c r="D14" s="124" t="s">
        <v>19</v>
      </c>
      <c r="E14" s="147">
        <v>10555918</v>
      </c>
      <c r="F14" s="147">
        <v>94921430</v>
      </c>
      <c r="G14" s="147">
        <v>84499470</v>
      </c>
    </row>
    <row r="15" spans="1:7" ht="9.75" customHeight="1">
      <c r="A15" s="148">
        <v>0</v>
      </c>
      <c r="B15" s="148">
        <v>12848960</v>
      </c>
      <c r="C15" s="148">
        <v>1422320</v>
      </c>
      <c r="D15" s="125" t="s">
        <v>20</v>
      </c>
      <c r="E15" s="148">
        <v>1422320</v>
      </c>
      <c r="F15" s="148">
        <v>12848960</v>
      </c>
      <c r="G15" s="148">
        <v>0</v>
      </c>
    </row>
    <row r="16" spans="1:7" ht="9.75" customHeight="1">
      <c r="A16" s="148">
        <v>0</v>
      </c>
      <c r="B16" s="148">
        <v>-2427000</v>
      </c>
      <c r="C16" s="148">
        <v>0</v>
      </c>
      <c r="D16" s="125" t="s">
        <v>21</v>
      </c>
      <c r="E16" s="148">
        <v>9133598</v>
      </c>
      <c r="F16" s="148">
        <v>82072470</v>
      </c>
      <c r="G16" s="148">
        <v>84499470</v>
      </c>
    </row>
    <row r="17" spans="1:7" ht="9.75" customHeight="1">
      <c r="A17" s="147">
        <v>0</v>
      </c>
      <c r="B17" s="147">
        <v>0</v>
      </c>
      <c r="C17" s="147">
        <v>0</v>
      </c>
      <c r="D17" s="124" t="s">
        <v>22</v>
      </c>
      <c r="E17" s="147">
        <v>0</v>
      </c>
      <c r="F17" s="147">
        <v>288000510</v>
      </c>
      <c r="G17" s="147">
        <v>288000510</v>
      </c>
    </row>
    <row r="18" spans="1:7" ht="9.75" customHeight="1">
      <c r="A18" s="148">
        <v>0</v>
      </c>
      <c r="B18" s="148">
        <v>0</v>
      </c>
      <c r="C18" s="148">
        <v>0</v>
      </c>
      <c r="D18" s="125" t="s">
        <v>23</v>
      </c>
      <c r="E18" s="148">
        <v>0</v>
      </c>
      <c r="F18" s="148">
        <v>38137466</v>
      </c>
      <c r="G18" s="148">
        <v>38137466</v>
      </c>
    </row>
    <row r="19" spans="1:7" ht="9.75" customHeight="1">
      <c r="A19" s="148">
        <v>0</v>
      </c>
      <c r="B19" s="148">
        <v>0</v>
      </c>
      <c r="C19" s="148">
        <v>0</v>
      </c>
      <c r="D19" s="125" t="s">
        <v>24</v>
      </c>
      <c r="E19" s="148">
        <v>0</v>
      </c>
      <c r="F19" s="148">
        <v>249863044</v>
      </c>
      <c r="G19" s="148">
        <v>249863044</v>
      </c>
    </row>
    <row r="20" spans="1:7" ht="9.75" customHeight="1">
      <c r="A20" s="147">
        <v>0</v>
      </c>
      <c r="B20" s="147">
        <v>0</v>
      </c>
      <c r="C20" s="147">
        <v>0</v>
      </c>
      <c r="D20" s="124" t="s">
        <v>25</v>
      </c>
      <c r="E20" s="147">
        <v>138463139</v>
      </c>
      <c r="F20" s="147">
        <v>798426515</v>
      </c>
      <c r="G20" s="147">
        <v>798426515</v>
      </c>
    </row>
    <row r="21" spans="1:7" ht="9.75" customHeight="1">
      <c r="A21" s="148">
        <v>0</v>
      </c>
      <c r="B21" s="148">
        <v>0</v>
      </c>
      <c r="C21" s="148">
        <v>0</v>
      </c>
      <c r="D21" s="125" t="s">
        <v>26</v>
      </c>
      <c r="E21" s="148">
        <v>73548000</v>
      </c>
      <c r="F21" s="148">
        <v>413224099</v>
      </c>
      <c r="G21" s="148">
        <v>413224099</v>
      </c>
    </row>
    <row r="22" spans="1:7" ht="9.75" customHeight="1">
      <c r="A22" s="148">
        <v>0</v>
      </c>
      <c r="B22" s="148">
        <v>0</v>
      </c>
      <c r="C22" s="148">
        <v>0</v>
      </c>
      <c r="D22" s="125" t="s">
        <v>27</v>
      </c>
      <c r="E22" s="148">
        <v>22317050</v>
      </c>
      <c r="F22" s="148">
        <v>221077990</v>
      </c>
      <c r="G22" s="148">
        <v>221077990</v>
      </c>
    </row>
    <row r="23" spans="1:7" ht="9.75" customHeight="1">
      <c r="A23" s="148">
        <v>0</v>
      </c>
      <c r="B23" s="148">
        <v>0</v>
      </c>
      <c r="C23" s="148">
        <v>0</v>
      </c>
      <c r="D23" s="125" t="s">
        <v>28</v>
      </c>
      <c r="E23" s="148">
        <v>6312600</v>
      </c>
      <c r="F23" s="148">
        <v>36424110</v>
      </c>
      <c r="G23" s="148">
        <v>36424110</v>
      </c>
    </row>
    <row r="24" spans="1:7" ht="9.75" customHeight="1">
      <c r="A24" s="148">
        <v>0</v>
      </c>
      <c r="B24" s="148">
        <v>0</v>
      </c>
      <c r="C24" s="148">
        <v>0</v>
      </c>
      <c r="D24" s="125" t="s">
        <v>29</v>
      </c>
      <c r="E24" s="148">
        <v>4468110</v>
      </c>
      <c r="F24" s="148">
        <v>4826110</v>
      </c>
      <c r="G24" s="148">
        <v>4826110</v>
      </c>
    </row>
    <row r="25" spans="1:7" ht="9.75" customHeight="1">
      <c r="A25" s="148">
        <v>0</v>
      </c>
      <c r="B25" s="148">
        <v>0</v>
      </c>
      <c r="C25" s="148">
        <v>0</v>
      </c>
      <c r="D25" s="125" t="s">
        <v>113</v>
      </c>
      <c r="E25" s="148">
        <v>1891000</v>
      </c>
      <c r="F25" s="148">
        <v>3479000</v>
      </c>
      <c r="G25" s="148">
        <v>3479000</v>
      </c>
    </row>
    <row r="26" spans="1:7" ht="9.75" customHeight="1">
      <c r="A26" s="148">
        <v>0</v>
      </c>
      <c r="B26" s="148">
        <v>0</v>
      </c>
      <c r="C26" s="148">
        <v>0</v>
      </c>
      <c r="D26" s="125" t="s">
        <v>30</v>
      </c>
      <c r="E26" s="148">
        <v>5650000</v>
      </c>
      <c r="F26" s="148">
        <v>11483000</v>
      </c>
      <c r="G26" s="148">
        <v>11483000</v>
      </c>
    </row>
    <row r="27" spans="1:7" ht="9.75" customHeight="1">
      <c r="A27" s="148">
        <v>0</v>
      </c>
      <c r="B27" s="148">
        <v>0</v>
      </c>
      <c r="C27" s="148">
        <v>0</v>
      </c>
      <c r="D27" s="125" t="s">
        <v>120</v>
      </c>
      <c r="E27" s="148">
        <v>6555000</v>
      </c>
      <c r="F27" s="148">
        <v>19899500</v>
      </c>
      <c r="G27" s="148">
        <v>19899500</v>
      </c>
    </row>
    <row r="28" spans="1:7" ht="9.75" customHeight="1">
      <c r="A28" s="148">
        <v>0</v>
      </c>
      <c r="B28" s="148">
        <v>0</v>
      </c>
      <c r="C28" s="148">
        <v>0</v>
      </c>
      <c r="D28" s="125" t="s">
        <v>31</v>
      </c>
      <c r="E28" s="148">
        <v>4142250</v>
      </c>
      <c r="F28" s="148">
        <v>21879580</v>
      </c>
      <c r="G28" s="148">
        <v>21879580</v>
      </c>
    </row>
    <row r="29" spans="1:7" ht="9.75" customHeight="1">
      <c r="A29" s="148">
        <v>0</v>
      </c>
      <c r="B29" s="148">
        <v>0</v>
      </c>
      <c r="C29" s="148">
        <v>0</v>
      </c>
      <c r="D29" s="125" t="s">
        <v>65</v>
      </c>
      <c r="E29" s="148">
        <v>0</v>
      </c>
      <c r="F29" s="148">
        <v>2852120</v>
      </c>
      <c r="G29" s="148">
        <v>2852120</v>
      </c>
    </row>
    <row r="30" spans="1:7" ht="9.75" customHeight="1">
      <c r="A30" s="148">
        <v>0</v>
      </c>
      <c r="B30" s="148">
        <v>0</v>
      </c>
      <c r="C30" s="148">
        <v>0</v>
      </c>
      <c r="D30" s="125" t="s">
        <v>218</v>
      </c>
      <c r="E30" s="148">
        <v>300000</v>
      </c>
      <c r="F30" s="148">
        <v>3219650</v>
      </c>
      <c r="G30" s="148">
        <v>3219650</v>
      </c>
    </row>
    <row r="31" spans="1:7" ht="9.75" customHeight="1">
      <c r="A31" s="148">
        <v>0</v>
      </c>
      <c r="B31" s="148">
        <v>0</v>
      </c>
      <c r="C31" s="148">
        <v>0</v>
      </c>
      <c r="D31" s="125" t="s">
        <v>32</v>
      </c>
      <c r="E31" s="148">
        <v>1374700</v>
      </c>
      <c r="F31" s="148">
        <v>23948400</v>
      </c>
      <c r="G31" s="148">
        <v>23948400</v>
      </c>
    </row>
    <row r="32" spans="1:7" ht="9.75" customHeight="1">
      <c r="A32" s="148">
        <v>0</v>
      </c>
      <c r="B32" s="148">
        <v>0</v>
      </c>
      <c r="C32" s="148">
        <v>0</v>
      </c>
      <c r="D32" s="125" t="s">
        <v>33</v>
      </c>
      <c r="E32" s="148">
        <v>2857146</v>
      </c>
      <c r="F32" s="148">
        <v>11380146</v>
      </c>
      <c r="G32" s="148">
        <v>11380146</v>
      </c>
    </row>
    <row r="33" spans="1:7" ht="9.75" customHeight="1">
      <c r="A33" s="148">
        <v>0</v>
      </c>
      <c r="B33" s="148">
        <v>0</v>
      </c>
      <c r="C33" s="148">
        <v>0</v>
      </c>
      <c r="D33" s="125" t="s">
        <v>156</v>
      </c>
      <c r="E33" s="148">
        <v>780000</v>
      </c>
      <c r="F33" s="148">
        <v>1655000</v>
      </c>
      <c r="G33" s="148">
        <v>1655000</v>
      </c>
    </row>
    <row r="34" spans="1:7" ht="9.75" customHeight="1">
      <c r="A34" s="148">
        <v>0</v>
      </c>
      <c r="B34" s="148">
        <v>0</v>
      </c>
      <c r="C34" s="148">
        <v>0</v>
      </c>
      <c r="D34" s="125" t="s">
        <v>125</v>
      </c>
      <c r="E34" s="148">
        <v>5142854</v>
      </c>
      <c r="F34" s="148">
        <v>16003541</v>
      </c>
      <c r="G34" s="148">
        <v>16003541</v>
      </c>
    </row>
    <row r="35" spans="1:7" ht="9.75" customHeight="1">
      <c r="A35" s="148">
        <v>0</v>
      </c>
      <c r="B35" s="148">
        <v>0</v>
      </c>
      <c r="C35" s="148">
        <v>0</v>
      </c>
      <c r="D35" s="125" t="s">
        <v>128</v>
      </c>
      <c r="E35" s="148">
        <v>0</v>
      </c>
      <c r="F35" s="148">
        <v>800000</v>
      </c>
      <c r="G35" s="148">
        <v>800000</v>
      </c>
    </row>
    <row r="36" spans="1:7" ht="9.75" customHeight="1">
      <c r="A36" s="148">
        <v>0</v>
      </c>
      <c r="B36" s="148">
        <v>0</v>
      </c>
      <c r="C36" s="148">
        <v>0</v>
      </c>
      <c r="D36" s="125" t="s">
        <v>114</v>
      </c>
      <c r="E36" s="148">
        <v>3067139</v>
      </c>
      <c r="F36" s="148">
        <v>4926979</v>
      </c>
      <c r="G36" s="148">
        <v>4926979</v>
      </c>
    </row>
    <row r="37" spans="1:7" ht="9.75" customHeight="1">
      <c r="A37" s="148">
        <v>0</v>
      </c>
      <c r="B37" s="148">
        <v>0</v>
      </c>
      <c r="C37" s="148">
        <v>0</v>
      </c>
      <c r="D37" s="125" t="s">
        <v>115</v>
      </c>
      <c r="E37" s="148">
        <v>57290</v>
      </c>
      <c r="F37" s="148">
        <v>1347290</v>
      </c>
      <c r="G37" s="148">
        <v>1347290</v>
      </c>
    </row>
    <row r="38" spans="1:7" ht="9.75" customHeight="1">
      <c r="A38" s="147">
        <v>746601589</v>
      </c>
      <c r="B38" s="147">
        <v>746601589</v>
      </c>
      <c r="C38" s="147">
        <v>96016568</v>
      </c>
      <c r="D38" s="124" t="s">
        <v>34</v>
      </c>
      <c r="E38" s="147">
        <v>0</v>
      </c>
      <c r="F38" s="147">
        <v>0</v>
      </c>
      <c r="G38" s="147">
        <v>0</v>
      </c>
    </row>
    <row r="39" spans="1:7" ht="9.75" customHeight="1">
      <c r="A39" s="148">
        <v>8936850</v>
      </c>
      <c r="B39" s="148">
        <v>8936850</v>
      </c>
      <c r="C39" s="148">
        <v>1148000</v>
      </c>
      <c r="D39" s="125" t="s">
        <v>35</v>
      </c>
      <c r="E39" s="148">
        <v>0</v>
      </c>
      <c r="F39" s="148">
        <v>0</v>
      </c>
      <c r="G39" s="148">
        <v>0</v>
      </c>
    </row>
    <row r="40" spans="1:7" ht="9.75" customHeight="1">
      <c r="A40" s="148">
        <v>16465880</v>
      </c>
      <c r="B40" s="148">
        <v>16465880</v>
      </c>
      <c r="C40" s="148">
        <v>2999200</v>
      </c>
      <c r="D40" s="125" t="s">
        <v>36</v>
      </c>
      <c r="E40" s="148">
        <v>0</v>
      </c>
      <c r="F40" s="148">
        <v>0</v>
      </c>
      <c r="G40" s="148">
        <v>0</v>
      </c>
    </row>
    <row r="41" spans="1:7" ht="9.75" customHeight="1">
      <c r="A41" s="148">
        <v>58643320</v>
      </c>
      <c r="B41" s="148">
        <v>58643320</v>
      </c>
      <c r="C41" s="148">
        <v>4901220</v>
      </c>
      <c r="D41" s="125" t="s">
        <v>37</v>
      </c>
      <c r="E41" s="148">
        <v>0</v>
      </c>
      <c r="F41" s="148">
        <v>0</v>
      </c>
      <c r="G41" s="148">
        <v>0</v>
      </c>
    </row>
    <row r="42" spans="1:7" ht="9.75" customHeight="1">
      <c r="A42" s="148">
        <v>31757560</v>
      </c>
      <c r="B42" s="148">
        <v>31757560</v>
      </c>
      <c r="C42" s="148">
        <v>3855570</v>
      </c>
      <c r="D42" s="125" t="s">
        <v>38</v>
      </c>
      <c r="E42" s="148">
        <v>0</v>
      </c>
      <c r="F42" s="148">
        <v>0</v>
      </c>
      <c r="G42" s="148">
        <v>0</v>
      </c>
    </row>
    <row r="43" spans="1:7" ht="9.75" customHeight="1">
      <c r="A43" s="148">
        <v>10158010</v>
      </c>
      <c r="B43" s="148">
        <v>10158010</v>
      </c>
      <c r="C43" s="148">
        <v>312000</v>
      </c>
      <c r="D43" s="125" t="s">
        <v>39</v>
      </c>
      <c r="E43" s="148">
        <v>0</v>
      </c>
      <c r="F43" s="148">
        <v>0</v>
      </c>
      <c r="G43" s="148">
        <v>0</v>
      </c>
    </row>
    <row r="44" spans="1:7" ht="9.75" customHeight="1">
      <c r="A44" s="148">
        <v>227000000</v>
      </c>
      <c r="B44" s="148">
        <v>227000000</v>
      </c>
      <c r="C44" s="148">
        <v>30000000</v>
      </c>
      <c r="D44" s="125" t="s">
        <v>40</v>
      </c>
      <c r="E44" s="148">
        <v>0</v>
      </c>
      <c r="F44" s="148">
        <v>0</v>
      </c>
      <c r="G44" s="148">
        <v>0</v>
      </c>
    </row>
    <row r="45" spans="1:7" ht="9.75" customHeight="1">
      <c r="A45" s="148">
        <v>19735110</v>
      </c>
      <c r="B45" s="148">
        <v>19735110</v>
      </c>
      <c r="C45" s="148">
        <v>4142250</v>
      </c>
      <c r="D45" s="125" t="s">
        <v>31</v>
      </c>
      <c r="E45" s="148">
        <v>0</v>
      </c>
      <c r="F45" s="148">
        <v>0</v>
      </c>
      <c r="G45" s="148">
        <v>0</v>
      </c>
    </row>
    <row r="46" spans="1:7" ht="9.75" customHeight="1">
      <c r="A46" s="148">
        <v>3219650</v>
      </c>
      <c r="B46" s="148">
        <v>3219650</v>
      </c>
      <c r="C46" s="148">
        <v>300000</v>
      </c>
      <c r="D46" s="125" t="s">
        <v>219</v>
      </c>
      <c r="E46" s="148">
        <v>0</v>
      </c>
      <c r="F46" s="148">
        <v>0</v>
      </c>
      <c r="G46" s="148">
        <v>0</v>
      </c>
    </row>
    <row r="47" spans="1:7" ht="9.75" customHeight="1">
      <c r="A47" s="148">
        <v>10000000</v>
      </c>
      <c r="B47" s="148">
        <v>10000000</v>
      </c>
      <c r="C47" s="148">
        <v>0</v>
      </c>
      <c r="D47" s="125" t="s">
        <v>157</v>
      </c>
      <c r="E47" s="148">
        <v>0</v>
      </c>
      <c r="F47" s="148">
        <v>0</v>
      </c>
      <c r="G47" s="148">
        <v>0</v>
      </c>
    </row>
    <row r="48" spans="1:7" ht="9.75" customHeight="1">
      <c r="A48" s="148">
        <v>14000000</v>
      </c>
      <c r="B48" s="148">
        <v>14000000</v>
      </c>
      <c r="C48" s="148">
        <v>1000000</v>
      </c>
      <c r="D48" s="125" t="s">
        <v>41</v>
      </c>
      <c r="E48" s="148">
        <v>0</v>
      </c>
      <c r="F48" s="148">
        <v>0</v>
      </c>
      <c r="G48" s="148">
        <v>0</v>
      </c>
    </row>
    <row r="49" spans="1:7" ht="9.75" customHeight="1">
      <c r="A49" s="148">
        <v>9600000</v>
      </c>
      <c r="B49" s="148">
        <v>9600000</v>
      </c>
      <c r="C49" s="148">
        <v>800000</v>
      </c>
      <c r="D49" s="125" t="s">
        <v>42</v>
      </c>
      <c r="E49" s="148">
        <v>0</v>
      </c>
      <c r="F49" s="148">
        <v>0</v>
      </c>
      <c r="G49" s="148">
        <v>0</v>
      </c>
    </row>
    <row r="50" spans="1:7" ht="9.75" customHeight="1">
      <c r="A50" s="148">
        <v>16600000</v>
      </c>
      <c r="B50" s="148">
        <v>16600000</v>
      </c>
      <c r="C50" s="148">
        <v>1400000</v>
      </c>
      <c r="D50" s="125" t="s">
        <v>43</v>
      </c>
      <c r="E50" s="148">
        <v>0</v>
      </c>
      <c r="F50" s="148">
        <v>0</v>
      </c>
      <c r="G50" s="148">
        <v>0</v>
      </c>
    </row>
    <row r="51" spans="1:7" ht="9.75" customHeight="1">
      <c r="A51" s="148">
        <v>6000000</v>
      </c>
      <c r="B51" s="148">
        <v>6000000</v>
      </c>
      <c r="C51" s="148">
        <v>500000</v>
      </c>
      <c r="D51" s="125" t="s">
        <v>44</v>
      </c>
      <c r="E51" s="148">
        <v>0</v>
      </c>
      <c r="F51" s="148">
        <v>0</v>
      </c>
      <c r="G51" s="148">
        <v>0</v>
      </c>
    </row>
    <row r="52" spans="1:7" ht="9.75" customHeight="1">
      <c r="A52" s="148">
        <v>2400000</v>
      </c>
      <c r="B52" s="148">
        <v>2400000</v>
      </c>
      <c r="C52" s="148">
        <v>200000</v>
      </c>
      <c r="D52" s="125" t="s">
        <v>45</v>
      </c>
      <c r="E52" s="148">
        <v>0</v>
      </c>
      <c r="F52" s="148">
        <v>0</v>
      </c>
      <c r="G52" s="148">
        <v>0</v>
      </c>
    </row>
    <row r="53" spans="1:7" ht="9.75" customHeight="1">
      <c r="A53" s="148">
        <v>1720000</v>
      </c>
      <c r="B53" s="148">
        <v>1720000</v>
      </c>
      <c r="C53" s="148">
        <v>110000</v>
      </c>
      <c r="D53" s="125" t="s">
        <v>46</v>
      </c>
      <c r="E53" s="148">
        <v>0</v>
      </c>
      <c r="F53" s="148">
        <v>0</v>
      </c>
      <c r="G53" s="148">
        <v>0</v>
      </c>
    </row>
    <row r="54" spans="1:7" ht="9.75" customHeight="1">
      <c r="A54" s="148">
        <v>1020000</v>
      </c>
      <c r="B54" s="148">
        <v>1020000</v>
      </c>
      <c r="C54" s="148">
        <v>0</v>
      </c>
      <c r="D54" s="125" t="s">
        <v>48</v>
      </c>
      <c r="E54" s="148">
        <v>0</v>
      </c>
      <c r="F54" s="148">
        <v>0</v>
      </c>
      <c r="G54" s="148">
        <v>0</v>
      </c>
    </row>
    <row r="55" spans="1:7" ht="9.75" customHeight="1">
      <c r="A55" s="148">
        <v>1316000</v>
      </c>
      <c r="B55" s="148">
        <v>1316000</v>
      </c>
      <c r="C55" s="148">
        <v>0</v>
      </c>
      <c r="D55" s="125" t="s">
        <v>121</v>
      </c>
      <c r="E55" s="148">
        <v>0</v>
      </c>
      <c r="F55" s="148">
        <v>0</v>
      </c>
      <c r="G55" s="148">
        <v>0</v>
      </c>
    </row>
    <row r="56" spans="1:7" ht="9.75" customHeight="1">
      <c r="A56" s="148">
        <v>120000</v>
      </c>
      <c r="B56" s="148">
        <v>120000</v>
      </c>
      <c r="C56" s="148">
        <v>0</v>
      </c>
      <c r="D56" s="125" t="s">
        <v>124</v>
      </c>
      <c r="E56" s="148">
        <v>0</v>
      </c>
      <c r="F56" s="148">
        <v>0</v>
      </c>
      <c r="G56" s="148">
        <v>0</v>
      </c>
    </row>
    <row r="57" spans="1:7" ht="9.75" customHeight="1">
      <c r="A57" s="148">
        <v>21489000</v>
      </c>
      <c r="B57" s="148">
        <v>21489000</v>
      </c>
      <c r="C57" s="148">
        <v>6991000</v>
      </c>
      <c r="D57" s="125" t="s">
        <v>116</v>
      </c>
      <c r="E57" s="148">
        <v>0</v>
      </c>
      <c r="F57" s="148">
        <v>0</v>
      </c>
      <c r="G57" s="148">
        <v>0</v>
      </c>
    </row>
    <row r="58" spans="1:7" ht="9.75" customHeight="1">
      <c r="A58" s="148">
        <v>400000</v>
      </c>
      <c r="B58" s="148">
        <v>400000</v>
      </c>
      <c r="C58" s="148">
        <v>100000</v>
      </c>
      <c r="D58" s="125" t="s">
        <v>130</v>
      </c>
      <c r="E58" s="148">
        <v>0</v>
      </c>
      <c r="F58" s="148">
        <v>0</v>
      </c>
      <c r="G58" s="148">
        <v>0</v>
      </c>
    </row>
    <row r="59" spans="1:7" ht="9.75" customHeight="1">
      <c r="A59" s="148">
        <v>46698170</v>
      </c>
      <c r="B59" s="148">
        <v>46698170</v>
      </c>
      <c r="C59" s="148">
        <v>10494700</v>
      </c>
      <c r="D59" s="125" t="s">
        <v>66</v>
      </c>
      <c r="E59" s="148">
        <v>0</v>
      </c>
      <c r="F59" s="148">
        <v>0</v>
      </c>
      <c r="G59" s="148">
        <v>0</v>
      </c>
    </row>
    <row r="60" spans="1:7" ht="9.75" customHeight="1">
      <c r="A60" s="148">
        <v>25387290</v>
      </c>
      <c r="B60" s="148">
        <v>25387290</v>
      </c>
      <c r="C60" s="148">
        <v>804890</v>
      </c>
      <c r="D60" s="125" t="s">
        <v>117</v>
      </c>
      <c r="E60" s="148">
        <v>0</v>
      </c>
      <c r="F60" s="148">
        <v>0</v>
      </c>
      <c r="G60" s="148">
        <v>0</v>
      </c>
    </row>
    <row r="61" spans="1:7" ht="9.75" customHeight="1">
      <c r="A61" s="148">
        <v>55669800</v>
      </c>
      <c r="B61" s="148">
        <v>55669800</v>
      </c>
      <c r="C61" s="148">
        <v>4644300</v>
      </c>
      <c r="D61" s="125" t="s">
        <v>49</v>
      </c>
      <c r="E61" s="148">
        <v>0</v>
      </c>
      <c r="F61" s="148">
        <v>0</v>
      </c>
      <c r="G61" s="148">
        <v>0</v>
      </c>
    </row>
    <row r="62" spans="1:7" ht="9.75" customHeight="1">
      <c r="A62" s="148">
        <v>18066580</v>
      </c>
      <c r="B62" s="148">
        <v>18066580</v>
      </c>
      <c r="C62" s="148">
        <v>1532730</v>
      </c>
      <c r="D62" s="125" t="s">
        <v>50</v>
      </c>
      <c r="E62" s="148">
        <v>0</v>
      </c>
      <c r="F62" s="148">
        <v>0</v>
      </c>
      <c r="G62" s="148">
        <v>0</v>
      </c>
    </row>
    <row r="63" spans="1:7" ht="9.75" customHeight="1">
      <c r="A63" s="148">
        <v>18156600</v>
      </c>
      <c r="B63" s="148">
        <v>18156600</v>
      </c>
      <c r="C63" s="148">
        <v>4344300</v>
      </c>
      <c r="D63" s="125" t="s">
        <v>51</v>
      </c>
      <c r="E63" s="148">
        <v>0</v>
      </c>
      <c r="F63" s="148">
        <v>0</v>
      </c>
      <c r="G63" s="148">
        <v>0</v>
      </c>
    </row>
    <row r="64" spans="1:7" ht="9.75" customHeight="1">
      <c r="A64" s="148">
        <v>1183333</v>
      </c>
      <c r="B64" s="148">
        <v>1183333</v>
      </c>
      <c r="C64" s="148">
        <v>0</v>
      </c>
      <c r="D64" s="125" t="s">
        <v>131</v>
      </c>
      <c r="E64" s="148">
        <v>0</v>
      </c>
      <c r="F64" s="148">
        <v>0</v>
      </c>
      <c r="G64" s="148">
        <v>0</v>
      </c>
    </row>
    <row r="65" spans="1:7" ht="9.75" customHeight="1">
      <c r="A65" s="148">
        <v>9031486</v>
      </c>
      <c r="B65" s="148">
        <v>9031486</v>
      </c>
      <c r="C65" s="148">
        <v>9133598</v>
      </c>
      <c r="D65" s="125" t="s">
        <v>122</v>
      </c>
      <c r="E65" s="148">
        <v>0</v>
      </c>
      <c r="F65" s="148">
        <v>0</v>
      </c>
      <c r="G65" s="148">
        <v>0</v>
      </c>
    </row>
    <row r="66" spans="1:7" ht="9.75" customHeight="1">
      <c r="A66" s="148">
        <v>605650</v>
      </c>
      <c r="B66" s="148">
        <v>605650</v>
      </c>
      <c r="C66" s="148">
        <v>21000</v>
      </c>
      <c r="D66" s="125" t="s">
        <v>52</v>
      </c>
      <c r="E66" s="148">
        <v>0</v>
      </c>
      <c r="F66" s="148">
        <v>0</v>
      </c>
      <c r="G66" s="148">
        <v>0</v>
      </c>
    </row>
    <row r="67" spans="1:7" ht="9.75" customHeight="1">
      <c r="A67" s="148">
        <v>704230</v>
      </c>
      <c r="B67" s="148">
        <v>704230</v>
      </c>
      <c r="C67" s="148">
        <v>0</v>
      </c>
      <c r="D67" s="125" t="s">
        <v>53</v>
      </c>
      <c r="E67" s="148">
        <v>0</v>
      </c>
      <c r="F67" s="148">
        <v>0</v>
      </c>
      <c r="G67" s="148">
        <v>0</v>
      </c>
    </row>
    <row r="68" spans="1:7" ht="9.75" customHeight="1">
      <c r="A68" s="148">
        <v>4189870</v>
      </c>
      <c r="B68" s="148">
        <v>4189870</v>
      </c>
      <c r="C68" s="148">
        <v>383800</v>
      </c>
      <c r="D68" s="125" t="s">
        <v>54</v>
      </c>
      <c r="E68" s="148">
        <v>0</v>
      </c>
      <c r="F68" s="148">
        <v>0</v>
      </c>
      <c r="G68" s="148">
        <v>0</v>
      </c>
    </row>
    <row r="69" spans="1:7" ht="9.75" customHeight="1">
      <c r="A69" s="148">
        <v>26846180</v>
      </c>
      <c r="B69" s="148">
        <v>26846180</v>
      </c>
      <c r="C69" s="148">
        <v>2849320</v>
      </c>
      <c r="D69" s="125" t="s">
        <v>55</v>
      </c>
      <c r="E69" s="148">
        <v>0</v>
      </c>
      <c r="F69" s="148">
        <v>0</v>
      </c>
      <c r="G69" s="148">
        <v>0</v>
      </c>
    </row>
    <row r="70" spans="1:7" ht="9.75" customHeight="1">
      <c r="A70" s="148">
        <v>150000</v>
      </c>
      <c r="B70" s="148">
        <v>150000</v>
      </c>
      <c r="C70" s="148">
        <v>0</v>
      </c>
      <c r="D70" s="125" t="s">
        <v>132</v>
      </c>
      <c r="E70" s="148">
        <v>0</v>
      </c>
      <c r="F70" s="148">
        <v>0</v>
      </c>
      <c r="G70" s="148">
        <v>0</v>
      </c>
    </row>
    <row r="71" spans="1:7" ht="9.75" customHeight="1">
      <c r="A71" s="148">
        <v>1944520</v>
      </c>
      <c r="B71" s="148">
        <v>1944520</v>
      </c>
      <c r="C71" s="148">
        <v>0</v>
      </c>
      <c r="D71" s="125" t="s">
        <v>56</v>
      </c>
      <c r="E71" s="148">
        <v>0</v>
      </c>
      <c r="F71" s="148">
        <v>0</v>
      </c>
      <c r="G71" s="148">
        <v>0</v>
      </c>
    </row>
    <row r="72" spans="1:7" ht="9.75" customHeight="1">
      <c r="A72" s="148">
        <v>3621760</v>
      </c>
      <c r="B72" s="148">
        <v>3621760</v>
      </c>
      <c r="C72" s="148">
        <v>337000</v>
      </c>
      <c r="D72" s="125" t="s">
        <v>111</v>
      </c>
      <c r="E72" s="148">
        <v>0</v>
      </c>
      <c r="F72" s="148">
        <v>0</v>
      </c>
      <c r="G72" s="148">
        <v>0</v>
      </c>
    </row>
    <row r="73" spans="1:7" ht="9.75" customHeight="1">
      <c r="A73" s="148">
        <v>11707950</v>
      </c>
      <c r="B73" s="148">
        <v>11707950</v>
      </c>
      <c r="C73" s="148">
        <v>974400</v>
      </c>
      <c r="D73" s="125" t="s">
        <v>57</v>
      </c>
      <c r="E73" s="148">
        <v>0</v>
      </c>
      <c r="F73" s="148">
        <v>0</v>
      </c>
      <c r="G73" s="148">
        <v>0</v>
      </c>
    </row>
    <row r="74" spans="1:7" ht="9.75" customHeight="1">
      <c r="A74" s="148">
        <v>4361520</v>
      </c>
      <c r="B74" s="148">
        <v>4361520</v>
      </c>
      <c r="C74" s="148">
        <v>295080</v>
      </c>
      <c r="D74" s="125" t="s">
        <v>58</v>
      </c>
      <c r="E74" s="148">
        <v>0</v>
      </c>
      <c r="F74" s="148">
        <v>0</v>
      </c>
      <c r="G74" s="148">
        <v>0</v>
      </c>
    </row>
    <row r="75" spans="1:7" ht="9.75" customHeight="1">
      <c r="A75" s="148">
        <v>27200</v>
      </c>
      <c r="B75" s="148">
        <v>27200</v>
      </c>
      <c r="C75" s="148">
        <v>0</v>
      </c>
      <c r="D75" s="125" t="s">
        <v>59</v>
      </c>
      <c r="E75" s="148">
        <v>0</v>
      </c>
      <c r="F75" s="148">
        <v>0</v>
      </c>
      <c r="G75" s="148">
        <v>0</v>
      </c>
    </row>
    <row r="76" spans="1:7" ht="9.75" customHeight="1">
      <c r="A76" s="148">
        <v>919360</v>
      </c>
      <c r="B76" s="148">
        <v>919360</v>
      </c>
      <c r="C76" s="148">
        <v>0</v>
      </c>
      <c r="D76" s="125" t="s">
        <v>60</v>
      </c>
      <c r="E76" s="148">
        <v>0</v>
      </c>
      <c r="F76" s="148">
        <v>0</v>
      </c>
      <c r="G76" s="148">
        <v>0</v>
      </c>
    </row>
    <row r="77" spans="1:7" ht="9.75" customHeight="1">
      <c r="A77" s="148">
        <v>396200</v>
      </c>
      <c r="B77" s="148">
        <v>396200</v>
      </c>
      <c r="C77" s="148">
        <v>396200</v>
      </c>
      <c r="D77" s="125" t="s">
        <v>220</v>
      </c>
      <c r="E77" s="148">
        <v>0</v>
      </c>
      <c r="F77" s="148">
        <v>0</v>
      </c>
      <c r="G77" s="148">
        <v>0</v>
      </c>
    </row>
    <row r="78" spans="1:7" ht="9.75" customHeight="1">
      <c r="A78" s="148">
        <v>6951410</v>
      </c>
      <c r="B78" s="148">
        <v>6951410</v>
      </c>
      <c r="C78" s="148">
        <v>613510</v>
      </c>
      <c r="D78" s="125" t="s">
        <v>61</v>
      </c>
      <c r="E78" s="148">
        <v>0</v>
      </c>
      <c r="F78" s="148">
        <v>0</v>
      </c>
      <c r="G78" s="148">
        <v>0</v>
      </c>
    </row>
    <row r="79" spans="1:7" ht="9.75" customHeight="1">
      <c r="A79" s="148">
        <v>4253500</v>
      </c>
      <c r="B79" s="148">
        <v>4253500</v>
      </c>
      <c r="C79" s="148">
        <v>0</v>
      </c>
      <c r="D79" s="125" t="s">
        <v>118</v>
      </c>
      <c r="E79" s="148">
        <v>0</v>
      </c>
      <c r="F79" s="148">
        <v>0</v>
      </c>
      <c r="G79" s="148">
        <v>0</v>
      </c>
    </row>
    <row r="80" spans="1:7" ht="9.75" customHeight="1">
      <c r="A80" s="148">
        <v>42565620</v>
      </c>
      <c r="B80" s="148">
        <v>42565620</v>
      </c>
      <c r="C80" s="148">
        <v>280000</v>
      </c>
      <c r="D80" s="125" t="s">
        <v>62</v>
      </c>
      <c r="E80" s="148">
        <v>0</v>
      </c>
      <c r="F80" s="148">
        <v>0</v>
      </c>
      <c r="G80" s="148">
        <v>0</v>
      </c>
    </row>
    <row r="81" spans="1:7" ht="9.75" customHeight="1">
      <c r="A81" s="148">
        <v>2581980</v>
      </c>
      <c r="B81" s="148">
        <v>2581980</v>
      </c>
      <c r="C81" s="148">
        <v>152500</v>
      </c>
      <c r="D81" s="125" t="s">
        <v>63</v>
      </c>
      <c r="E81" s="148">
        <v>0</v>
      </c>
      <c r="F81" s="148">
        <v>0</v>
      </c>
      <c r="G81" s="148">
        <v>0</v>
      </c>
    </row>
    <row r="82" spans="1:7" ht="9.75" customHeight="1">
      <c r="A82" s="148">
        <v>1170926495</v>
      </c>
      <c r="B82" s="148">
        <v>3571529696</v>
      </c>
      <c r="C82" s="148">
        <v>440967232</v>
      </c>
      <c r="D82" s="125" t="s">
        <v>64</v>
      </c>
      <c r="E82" s="148">
        <v>440967232</v>
      </c>
      <c r="F82" s="148">
        <v>3571529696</v>
      </c>
      <c r="G82" s="148">
        <v>1170926495</v>
      </c>
    </row>
  </sheetData>
  <sheetProtection/>
  <mergeCells count="3">
    <mergeCell ref="A1:C1"/>
    <mergeCell ref="D1:D2"/>
    <mergeCell ref="E1:G1"/>
  </mergeCells>
  <printOptions/>
  <pageMargins left="0.75" right="0.6" top="0.2" bottom="0.24" header="0.5" footer="0.2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F18"/>
    </sheetView>
  </sheetViews>
  <sheetFormatPr defaultColWidth="8.88671875" defaultRowHeight="13.5"/>
  <cols>
    <col min="1" max="1" width="7.4453125" style="0" customWidth="1"/>
    <col min="2" max="3" width="6.3359375" style="0" customWidth="1"/>
    <col min="4" max="5" width="13.77734375" style="127" customWidth="1"/>
    <col min="6" max="6" width="13.77734375" style="0" customWidth="1"/>
    <col min="8" max="8" width="4.6640625" style="0" customWidth="1"/>
    <col min="9" max="9" width="7.88671875" style="0" customWidth="1"/>
    <col min="10" max="10" width="10.5546875" style="0" customWidth="1"/>
    <col min="11" max="11" width="11.10546875" style="0" customWidth="1"/>
    <col min="12" max="12" width="9.10546875" style="0" customWidth="1"/>
  </cols>
  <sheetData>
    <row r="1" spans="1:6" ht="19.5" customHeight="1">
      <c r="A1" s="173" t="s">
        <v>177</v>
      </c>
      <c r="B1" s="257" t="s">
        <v>178</v>
      </c>
      <c r="C1" s="258"/>
      <c r="D1" s="174" t="s">
        <v>179</v>
      </c>
      <c r="E1" s="175">
        <v>0.25</v>
      </c>
      <c r="F1" s="176">
        <v>0.4583333333333333</v>
      </c>
    </row>
    <row r="2" spans="1:6" ht="13.5">
      <c r="A2" s="177">
        <v>40545</v>
      </c>
      <c r="B2" s="169" t="s">
        <v>249</v>
      </c>
      <c r="C2" s="169" t="s">
        <v>181</v>
      </c>
      <c r="D2" s="259"/>
      <c r="E2" s="169" t="s">
        <v>185</v>
      </c>
      <c r="F2" s="178" t="s">
        <v>190</v>
      </c>
    </row>
    <row r="3" spans="1:6" ht="13.5">
      <c r="A3" s="179" t="s">
        <v>180</v>
      </c>
      <c r="B3" s="170" t="s">
        <v>202</v>
      </c>
      <c r="C3" s="170" t="s">
        <v>182</v>
      </c>
      <c r="D3" s="260"/>
      <c r="E3" s="170" t="s">
        <v>264</v>
      </c>
      <c r="F3" s="180" t="s">
        <v>250</v>
      </c>
    </row>
    <row r="4" spans="1:6" ht="13.5">
      <c r="A4" s="181"/>
      <c r="B4" s="168"/>
      <c r="C4" s="171" t="s">
        <v>183</v>
      </c>
      <c r="D4" s="261"/>
      <c r="E4" s="171" t="s">
        <v>199</v>
      </c>
      <c r="F4" s="182" t="s">
        <v>251</v>
      </c>
    </row>
    <row r="5" spans="1:6" ht="21.75" customHeight="1">
      <c r="A5" s="177">
        <v>40549</v>
      </c>
      <c r="B5" s="262" t="s">
        <v>253</v>
      </c>
      <c r="C5" s="263"/>
      <c r="D5" s="262" t="s">
        <v>200</v>
      </c>
      <c r="E5" s="266"/>
      <c r="F5" s="267"/>
    </row>
    <row r="6" spans="1:6" ht="21.75" customHeight="1">
      <c r="A6" s="183" t="s">
        <v>252</v>
      </c>
      <c r="B6" s="264" t="s">
        <v>254</v>
      </c>
      <c r="C6" s="265"/>
      <c r="D6" s="264" t="s">
        <v>209</v>
      </c>
      <c r="E6" s="268"/>
      <c r="F6" s="269"/>
    </row>
    <row r="7" spans="1:6" ht="13.5">
      <c r="A7" s="177">
        <v>40552</v>
      </c>
      <c r="B7" s="169" t="s">
        <v>255</v>
      </c>
      <c r="C7" s="169" t="s">
        <v>181</v>
      </c>
      <c r="D7" s="172" t="s">
        <v>184</v>
      </c>
      <c r="E7" s="169" t="s">
        <v>193</v>
      </c>
      <c r="F7" s="178" t="s">
        <v>200</v>
      </c>
    </row>
    <row r="8" spans="1:6" ht="13.5">
      <c r="A8" s="179" t="s">
        <v>180</v>
      </c>
      <c r="B8" s="170" t="s">
        <v>256</v>
      </c>
      <c r="C8" s="170" t="s">
        <v>182</v>
      </c>
      <c r="D8" s="170" t="s">
        <v>264</v>
      </c>
      <c r="E8" s="170" t="s">
        <v>189</v>
      </c>
      <c r="F8" s="184" t="s">
        <v>186</v>
      </c>
    </row>
    <row r="9" spans="1:6" ht="13.5">
      <c r="A9" s="181"/>
      <c r="B9" s="168"/>
      <c r="C9" s="171" t="s">
        <v>183</v>
      </c>
      <c r="D9" s="171" t="s">
        <v>257</v>
      </c>
      <c r="E9" s="171" t="s">
        <v>188</v>
      </c>
      <c r="F9" s="185" t="s">
        <v>187</v>
      </c>
    </row>
    <row r="10" spans="1:6" ht="13.5">
      <c r="A10" s="177">
        <v>40559</v>
      </c>
      <c r="B10" s="169" t="s">
        <v>258</v>
      </c>
      <c r="C10" s="169" t="s">
        <v>181</v>
      </c>
      <c r="D10" s="172" t="s">
        <v>184</v>
      </c>
      <c r="E10" s="169" t="s">
        <v>200</v>
      </c>
      <c r="F10" s="178" t="s">
        <v>191</v>
      </c>
    </row>
    <row r="11" spans="1:6" ht="13.5">
      <c r="A11" s="179" t="s">
        <v>180</v>
      </c>
      <c r="B11" s="170" t="s">
        <v>259</v>
      </c>
      <c r="C11" s="170" t="s">
        <v>182</v>
      </c>
      <c r="D11" s="170" t="s">
        <v>189</v>
      </c>
      <c r="E11" s="170" t="s">
        <v>198</v>
      </c>
      <c r="F11" s="180" t="s">
        <v>250</v>
      </c>
    </row>
    <row r="12" spans="1:6" ht="13.5">
      <c r="A12" s="181"/>
      <c r="B12" s="168"/>
      <c r="C12" s="171" t="s">
        <v>183</v>
      </c>
      <c r="D12" s="171" t="s">
        <v>188</v>
      </c>
      <c r="E12" s="171" t="s">
        <v>199</v>
      </c>
      <c r="F12" s="182" t="s">
        <v>251</v>
      </c>
    </row>
    <row r="13" spans="1:6" ht="13.5">
      <c r="A13" s="253">
        <v>40566</v>
      </c>
      <c r="B13" s="169" t="s">
        <v>258</v>
      </c>
      <c r="C13" s="169" t="s">
        <v>181</v>
      </c>
      <c r="D13" s="169" t="s">
        <v>195</v>
      </c>
      <c r="E13" s="169" t="s">
        <v>200</v>
      </c>
      <c r="F13" s="178" t="s">
        <v>193</v>
      </c>
    </row>
    <row r="14" spans="1:6" ht="13.5">
      <c r="A14" s="254"/>
      <c r="B14" s="170" t="s">
        <v>260</v>
      </c>
      <c r="C14" s="170" t="s">
        <v>182</v>
      </c>
      <c r="D14" s="170" t="s">
        <v>191</v>
      </c>
      <c r="E14" s="170" t="s">
        <v>196</v>
      </c>
      <c r="F14" s="180" t="s">
        <v>264</v>
      </c>
    </row>
    <row r="15" spans="1:6" ht="13.5">
      <c r="A15" s="256"/>
      <c r="B15" s="168"/>
      <c r="C15" s="171" t="s">
        <v>183</v>
      </c>
      <c r="D15" s="171" t="s">
        <v>190</v>
      </c>
      <c r="E15" s="171" t="s">
        <v>197</v>
      </c>
      <c r="F15" s="182" t="s">
        <v>194</v>
      </c>
    </row>
    <row r="16" spans="1:6" ht="13.5">
      <c r="A16" s="253">
        <v>40573</v>
      </c>
      <c r="B16" s="169" t="s">
        <v>258</v>
      </c>
      <c r="C16" s="169" t="s">
        <v>181</v>
      </c>
      <c r="D16" s="169" t="s">
        <v>195</v>
      </c>
      <c r="E16" s="172" t="s">
        <v>187</v>
      </c>
      <c r="F16" s="178" t="s">
        <v>185</v>
      </c>
    </row>
    <row r="17" spans="1:6" ht="13.5">
      <c r="A17" s="254"/>
      <c r="B17" s="170" t="s">
        <v>261</v>
      </c>
      <c r="C17" s="170" t="s">
        <v>182</v>
      </c>
      <c r="D17" s="170" t="s">
        <v>196</v>
      </c>
      <c r="E17" s="170" t="s">
        <v>186</v>
      </c>
      <c r="F17" s="180" t="s">
        <v>198</v>
      </c>
    </row>
    <row r="18" spans="1:6" ht="14.25" thickBot="1">
      <c r="A18" s="255"/>
      <c r="B18" s="186"/>
      <c r="C18" s="187" t="s">
        <v>183</v>
      </c>
      <c r="D18" s="187" t="s">
        <v>197</v>
      </c>
      <c r="E18" s="187" t="s">
        <v>192</v>
      </c>
      <c r="F18" s="188" t="s">
        <v>209</v>
      </c>
    </row>
  </sheetData>
  <sheetProtection/>
  <mergeCells count="8">
    <mergeCell ref="A16:A18"/>
    <mergeCell ref="A13:A15"/>
    <mergeCell ref="B1:C1"/>
    <mergeCell ref="D2:D4"/>
    <mergeCell ref="B5:C5"/>
    <mergeCell ref="B6:C6"/>
    <mergeCell ref="D5:F5"/>
    <mergeCell ref="D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2011-01-03T04:25:50Z</cp:lastPrinted>
  <dcterms:created xsi:type="dcterms:W3CDTF">2009-03-03T04:47:18Z</dcterms:created>
  <dcterms:modified xsi:type="dcterms:W3CDTF">2011-01-05T00:53:11Z</dcterms:modified>
  <cp:category/>
  <cp:version/>
  <cp:contentType/>
  <cp:contentStatus/>
</cp:coreProperties>
</file>