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135" windowHeight="11760" activeTab="0"/>
  </bookViews>
  <sheets>
    <sheet name="주보" sheetId="1" r:id="rId1"/>
    <sheet name="합계잔액" sheetId="2" r:id="rId2"/>
    <sheet name="사목회" sheetId="3" r:id="rId3"/>
    <sheet name="Sheet1" sheetId="4" r:id="rId4"/>
    <sheet name="참고" sheetId="5" r:id="rId5"/>
    <sheet name="Sheet2" sheetId="6" r:id="rId6"/>
    <sheet name="Sheet3" sheetId="7" r:id="rId7"/>
  </sheets>
  <externalReferences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sss</author>
  </authors>
  <commentList>
    <comment ref="A2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rFont val="Tahoma"/>
            <family val="2"/>
          </rPr>
          <t>sss: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<sst xmlns="http://schemas.openxmlformats.org/spreadsheetml/2006/main" count="387" uniqueCount="226">
  <si>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</si>
  <si>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</si>
  <si>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</si>
  <si>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</si>
  <si>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</si>
  <si>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</si>
  <si>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</si>
  <si>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</si>
  <si>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</si>
  <si>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</si>
  <si>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</si>
  <si>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</si>
  <si>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</si>
  <si>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</si>
  <si>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</si>
  <si>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</si>
  <si>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</si>
  <si>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</si>
  <si>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</si>
  <si>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</si>
  <si>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</si>
  <si>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</si>
  <si>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</si>
  <si>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</si>
  <si>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</si>
  <si>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</si>
  <si>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</si>
  <si>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</si>
  <si>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</si>
  <si>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</si>
  <si>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</si>
  <si>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</si>
  <si>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</si>
  <si>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</si>
  <si>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</si>
  <si>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</si>
  <si>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</si>
  <si>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</si>
  <si>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</si>
  <si>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</si>
  <si>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</si>
  <si>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</si>
  <si>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</si>
  <si>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</si>
  <si>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</si>
  <si>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</si>
  <si>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</si>
  <si>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</si>
  <si>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</si>
  <si>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</si>
  <si>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</si>
  <si>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</si>
  <si>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잡지출</t>
  </si>
  <si>
    <t xml:space="preserve">    사무용품비</t>
  </si>
  <si>
    <t>해설</t>
  </si>
  <si>
    <t>1독서</t>
  </si>
  <si>
    <t>2독서</t>
  </si>
  <si>
    <t>수입</t>
  </si>
  <si>
    <t>지출</t>
  </si>
  <si>
    <t>잔액</t>
  </si>
  <si>
    <t>내    역</t>
  </si>
  <si>
    <t>퇴직적립금</t>
  </si>
  <si>
    <t>정기예금</t>
  </si>
  <si>
    <t>보통예금</t>
  </si>
  <si>
    <t>본당살림</t>
  </si>
  <si>
    <t>장혜경 헬레나</t>
  </si>
  <si>
    <t>이명희 멜라니아</t>
  </si>
  <si>
    <t>이재월 멜라니오</t>
  </si>
  <si>
    <t>이남일 요셉</t>
  </si>
  <si>
    <t>김정미 엘리나</t>
  </si>
  <si>
    <t>조수자 라파엘라</t>
  </si>
  <si>
    <t>송미애 막달레나</t>
  </si>
  <si>
    <t>권미광 엘리사벳</t>
  </si>
  <si>
    <t xml:space="preserve">    신자피정교육비</t>
  </si>
  <si>
    <t>전월이월(현금)</t>
  </si>
  <si>
    <t>전월이월(예금)</t>
  </si>
  <si>
    <t>금월이월(현금)</t>
  </si>
  <si>
    <t>금월이월(예금)</t>
  </si>
  <si>
    <t>기타예금(적공)</t>
  </si>
  <si>
    <t>기타예금(장학기금)</t>
  </si>
  <si>
    <t>출자금</t>
  </si>
  <si>
    <t>정기예금(시설)</t>
  </si>
  <si>
    <t>정기적금(시설)</t>
  </si>
  <si>
    <t>2,305,992(이자)  적금 만기 포함</t>
  </si>
  <si>
    <t>특별예금(퇴직)</t>
  </si>
  <si>
    <t>홍영숙 안나</t>
  </si>
  <si>
    <t>신동운 베네딕도</t>
  </si>
  <si>
    <t>김덕열 베드로</t>
  </si>
  <si>
    <t xml:space="preserve">    비품</t>
  </si>
  <si>
    <t xml:space="preserve">기타예금 </t>
  </si>
  <si>
    <t>적     공</t>
  </si>
  <si>
    <t>장학기금</t>
  </si>
  <si>
    <t>성소개발비</t>
  </si>
  <si>
    <t>안준홍 라파엘</t>
  </si>
  <si>
    <t>김종하 베드로</t>
  </si>
  <si>
    <t>한성익 스테파노</t>
  </si>
  <si>
    <t xml:space="preserve">    기타기부금</t>
  </si>
  <si>
    <t>구경희 마리안나</t>
  </si>
  <si>
    <t>김연화 데레사</t>
  </si>
  <si>
    <t>오헌미 소피아</t>
  </si>
  <si>
    <t>특별예금</t>
  </si>
  <si>
    <t>차종만 율리아노</t>
  </si>
  <si>
    <t>연점숙 뮤리엘</t>
  </si>
  <si>
    <t>강경수 토마스A</t>
  </si>
  <si>
    <t>합 계</t>
  </si>
  <si>
    <t>사무장외3명</t>
  </si>
  <si>
    <t>1주</t>
  </si>
  <si>
    <t>2주</t>
  </si>
  <si>
    <t>3주</t>
  </si>
  <si>
    <t>4주</t>
  </si>
  <si>
    <t>이연남 엘리사벳</t>
  </si>
  <si>
    <t xml:space="preserve">    사제관운영비</t>
  </si>
  <si>
    <t xml:space="preserve">    주일학교운영비</t>
  </si>
  <si>
    <t>성소후원회입금,보좌신부10만</t>
  </si>
  <si>
    <t>신학생</t>
  </si>
  <si>
    <t>도시가스152.4, 전기99.5만</t>
  </si>
  <si>
    <t>복사기,정수기</t>
  </si>
  <si>
    <t>인터넷, 전화, 케이블, 웹하드</t>
  </si>
  <si>
    <t>승강기, 청소, 세콤, 전기안전</t>
  </si>
  <si>
    <t>건강,연금,고용보험</t>
  </si>
  <si>
    <t>관리소품, 비품계정 정리</t>
  </si>
  <si>
    <t>해외원조주일</t>
  </si>
  <si>
    <t>소방안전협회비</t>
  </si>
  <si>
    <t>손님신부, 명절상차림, 제병대금</t>
  </si>
  <si>
    <t>교구장 서임현수막, 예비자 교리서</t>
  </si>
  <si>
    <t>어린이복사단 스키캠프 쌍투스성가대, 지휘자 반주자 수고비 여성구반장 간식비 등</t>
  </si>
  <si>
    <t>중고등부 1월예산</t>
  </si>
  <si>
    <t>사목봉사자 연수</t>
  </si>
  <si>
    <t>상가찬조비중 연령회 400,000 빈첸시오 120,000 적십자회비 50,000</t>
  </si>
  <si>
    <t>사무용품 문구류</t>
  </si>
  <si>
    <t xml:space="preserve">걸레,쓰레기봉투,전등,건전지,기름걸레,,화장지,
</t>
  </si>
  <si>
    <t>자동차세</t>
  </si>
  <si>
    <t xml:space="preserve">    상여수당</t>
  </si>
  <si>
    <t xml:space="preserve">    수당</t>
  </si>
  <si>
    <t>장선화 바실리사</t>
  </si>
  <si>
    <t>서정문 베르나르도</t>
  </si>
  <si>
    <t xml:space="preserve">    성무지원금</t>
  </si>
  <si>
    <t xml:space="preserve">    성무지원비</t>
  </si>
  <si>
    <t>황영원보니파시오</t>
  </si>
  <si>
    <t xml:space="preserve">특전(토19시) </t>
  </si>
  <si>
    <t xml:space="preserve">새벽 (06시) </t>
  </si>
  <si>
    <t xml:space="preserve">    토지</t>
  </si>
  <si>
    <t xml:space="preserve">    건물</t>
  </si>
  <si>
    <t xml:space="preserve">    교구납부금</t>
  </si>
  <si>
    <t>교중(11시)</t>
  </si>
  <si>
    <t xml:space="preserve">오후 2시 세례식-- 이명희 멜라니아 </t>
  </si>
  <si>
    <t>1독서</t>
  </si>
  <si>
    <t>2독서</t>
  </si>
  <si>
    <t>출자금</t>
  </si>
  <si>
    <t>조명자 글라라</t>
  </si>
  <si>
    <t xml:space="preserve">    성소후원금</t>
  </si>
  <si>
    <t>과목</t>
  </si>
  <si>
    <t>수입</t>
  </si>
  <si>
    <t>내    역</t>
  </si>
  <si>
    <t>지  출</t>
  </si>
  <si>
    <t>수입계</t>
  </si>
  <si>
    <t>교구납부금</t>
  </si>
  <si>
    <t>지출계</t>
  </si>
  <si>
    <t>수입</t>
  </si>
  <si>
    <t>지출</t>
  </si>
  <si>
    <t>기타예금(장학.적공)</t>
  </si>
  <si>
    <t>계정</t>
  </si>
  <si>
    <t>합계</t>
  </si>
  <si>
    <t>제전비</t>
  </si>
  <si>
    <t>주일학교운영비</t>
  </si>
  <si>
    <t>사제관운영비외</t>
  </si>
  <si>
    <t>수녀생활비외</t>
  </si>
  <si>
    <t>전교비</t>
  </si>
  <si>
    <t>자선찬조비</t>
  </si>
  <si>
    <t>급여</t>
  </si>
  <si>
    <t>단체보조비</t>
  </si>
  <si>
    <t>주임,보좌</t>
  </si>
  <si>
    <t>2명</t>
  </si>
  <si>
    <t>사무장외3명</t>
  </si>
  <si>
    <t>2월 수지보고서</t>
  </si>
  <si>
    <t xml:space="preserve">    이자수입</t>
  </si>
  <si>
    <t xml:space="preserve">    기타수입</t>
  </si>
  <si>
    <t xml:space="preserve">    사제교육비</t>
  </si>
  <si>
    <t xml:space="preserve">    상여수당</t>
  </si>
  <si>
    <t xml:space="preserve">    도서인쇄비</t>
  </si>
  <si>
    <t xml:space="preserve">    학비보조금</t>
  </si>
  <si>
    <r>
      <t xml:space="preserve">    </t>
    </r>
    <r>
      <rPr>
        <sz val="9"/>
        <rFont val="돋움"/>
        <family val="3"/>
      </rPr>
      <t>잡지출</t>
    </r>
  </si>
  <si>
    <t xml:space="preserve">   비품</t>
  </si>
  <si>
    <t xml:space="preserve">  출자금</t>
  </si>
  <si>
    <t>상가찬조연령회입금</t>
  </si>
  <si>
    <t xml:space="preserve">◈3월 전례봉사 배정표 ◈ </t>
  </si>
  <si>
    <t>권미광엘리사벳</t>
  </si>
  <si>
    <t>이수진 안젤라</t>
  </si>
  <si>
    <t>조정희 데레사</t>
  </si>
  <si>
    <t>서정문베르나르도</t>
  </si>
  <si>
    <t>김안나 안나</t>
  </si>
  <si>
    <t>5주</t>
  </si>
  <si>
    <t>박명훈프란치스코</t>
  </si>
  <si>
    <t xml:space="preserve">2독서 </t>
  </si>
  <si>
    <t>396건</t>
  </si>
  <si>
    <t>연중제4주일~사순제1주일</t>
  </si>
  <si>
    <t>23건</t>
  </si>
  <si>
    <t>제대봉헌초</t>
  </si>
  <si>
    <t>출자금이자6.5만
청년사목회2014년정산305.7만</t>
  </si>
  <si>
    <t>길잡이, 커피</t>
  </si>
  <si>
    <t>청년전례20만/성물방10만/청년성서12만/청년성가28만/청년사목180만/제대4만/지휘자반주자190만/구반장8만/성지대70만</t>
  </si>
  <si>
    <t>2015년 2월 수지보고</t>
  </si>
  <si>
    <t>무통장영수증</t>
  </si>
  <si>
    <t>쓰레기봉투,화장지,전구,기름걸레</t>
  </si>
  <si>
    <t>도시가스1.2월 192.7만/전기210만</t>
  </si>
  <si>
    <t>웹호스팅35.3만/홈페이지50만/전화,인터넷
케이블</t>
  </si>
  <si>
    <t>건강,요양,연금,고용,직원자녀학비보조</t>
  </si>
  <si>
    <t>복사기,정수기,청소,엘리베이터,전기안전,세콤</t>
  </si>
  <si>
    <t>감사헌금,장학기금 취소 환급</t>
  </si>
  <si>
    <t>임차료, 용역비</t>
  </si>
  <si>
    <t>유초등부2월91.6만/중고등부126.2만</t>
  </si>
  <si>
    <t>도서인쇄비</t>
  </si>
  <si>
    <t>소모품비</t>
  </si>
  <si>
    <t>수도광열비</t>
  </si>
  <si>
    <t>통신비</t>
  </si>
  <si>
    <t>복리후생비</t>
  </si>
  <si>
    <t>잡지출</t>
  </si>
  <si>
    <t>교무금</t>
  </si>
  <si>
    <t>주일헌금</t>
  </si>
  <si>
    <t>감사헌금</t>
  </si>
  <si>
    <t>기타기부금</t>
  </si>
  <si>
    <t>기타수입</t>
  </si>
  <si>
    <t>장학기금1,124.9만
신학생,보좌신부10만</t>
  </si>
  <si>
    <t>설상차림,물품구입23.7만/손님신부20만/
제대회240만</t>
  </si>
  <si>
    <t>255,241,000원중 212,699,000남음</t>
  </si>
  <si>
    <t xml:space="preserve"> ◈2월 전입◈ 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</si>
</sst>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82">
    <font>
      <sz val="11"/>
      <color theme="1"/>
      <name val="Calibri"/>
      <family val="3"/>
    </font>
    <font>
      <sz val="11"/>
      <color indexed="8"/>
      <name val="돋움"/>
      <family val="3"/>
    </font>
    <font>
      <sz val="8"/>
      <name val="맑은 고딕"/>
      <family val="3"/>
    </font>
    <font>
      <sz val="9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돋움"/>
      <family val="3"/>
    </font>
    <font>
      <b/>
      <sz val="11"/>
      <name val="바탕"/>
      <family val="1"/>
    </font>
    <font>
      <b/>
      <sz val="10"/>
      <name val="바탕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8"/>
      <name val="HY강M"/>
      <family val="1"/>
    </font>
    <font>
      <b/>
      <sz val="9"/>
      <name val="HY강M"/>
      <family val="1"/>
    </font>
    <font>
      <sz val="8"/>
      <name val="HY강M"/>
      <family val="1"/>
    </font>
    <font>
      <sz val="10"/>
      <name val="HY강M"/>
      <family val="1"/>
    </font>
    <font>
      <sz val="9"/>
      <name val="HY강M"/>
      <family val="1"/>
    </font>
    <font>
      <sz val="6"/>
      <name val="HY강M"/>
      <family val="1"/>
    </font>
    <font>
      <sz val="7"/>
      <name val="HY강M"/>
      <family val="1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9"/>
      <color indexed="8"/>
      <name val="맑은 고딕"/>
      <family val="3"/>
    </font>
    <font>
      <b/>
      <sz val="11"/>
      <color indexed="8"/>
      <name val="맑은 고딕"/>
      <family val="3"/>
    </font>
    <font>
      <sz val="9"/>
      <color indexed="8"/>
      <name val="HY강M"/>
      <family val="1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sz val="7"/>
      <color indexed="8"/>
      <name val="돋움"/>
      <family val="3"/>
    </font>
    <font>
      <sz val="8"/>
      <color indexed="8"/>
      <name val="HY강M"/>
      <family val="1"/>
    </font>
    <font>
      <sz val="6"/>
      <color indexed="8"/>
      <name val="HY강M"/>
      <family val="1"/>
    </font>
    <font>
      <b/>
      <sz val="9"/>
      <color indexed="8"/>
      <name val="HY강M"/>
      <family val="1"/>
    </font>
    <font>
      <b/>
      <sz val="14"/>
      <color indexed="8"/>
      <name val="HY강M"/>
      <family val="1"/>
    </font>
    <font>
      <b/>
      <sz val="8"/>
      <color indexed="8"/>
      <name val="HY강M"/>
      <family val="1"/>
    </font>
    <font>
      <sz val="7"/>
      <color indexed="8"/>
      <name val="HY강M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9"/>
      <color theme="1"/>
      <name val="Calibri"/>
      <family val="3"/>
    </font>
    <font>
      <b/>
      <sz val="11"/>
      <color theme="1"/>
      <name val="Calibri"/>
      <family val="3"/>
    </font>
    <font>
      <sz val="9"/>
      <color theme="1"/>
      <name val="HY강M"/>
      <family val="1"/>
    </font>
    <font>
      <sz val="8"/>
      <color theme="1"/>
      <name val="Calibri"/>
      <family val="3"/>
    </font>
    <font>
      <sz val="8"/>
      <name val="Calibri"/>
      <family val="3"/>
    </font>
    <font>
      <sz val="10"/>
      <color theme="1"/>
      <name val="Calibri"/>
      <family val="3"/>
    </font>
    <font>
      <sz val="7"/>
      <color theme="1"/>
      <name val="돋움"/>
      <family val="3"/>
    </font>
    <font>
      <sz val="8"/>
      <color theme="1"/>
      <name val="HY강M"/>
      <family val="1"/>
    </font>
    <font>
      <sz val="6"/>
      <color theme="1"/>
      <name val="HY강M"/>
      <family val="1"/>
    </font>
    <font>
      <sz val="9"/>
      <color rgb="FF000000"/>
      <name val="HY강M"/>
      <family val="1"/>
    </font>
    <font>
      <b/>
      <sz val="9"/>
      <color theme="1"/>
      <name val="HY강M"/>
      <family val="1"/>
    </font>
    <font>
      <sz val="7"/>
      <color theme="1"/>
      <name val="HY강M"/>
      <family val="1"/>
    </font>
    <font>
      <b/>
      <sz val="14"/>
      <color theme="1"/>
      <name val="HY강M"/>
      <family val="1"/>
    </font>
    <font>
      <b/>
      <sz val="8"/>
      <color theme="1"/>
      <name val="HY강M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/>
    </border>
    <border>
      <left style="medium"/>
      <right/>
      <top/>
      <bottom/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3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  <xf numFmtId="0" fontId="6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67" fillId="0" borderId="10" xfId="0" applyFont="1" applyBorder="1" applyAlignment="1">
      <alignment vertical="center"/>
    </xf>
    <xf numFmtId="3" fontId="67" fillId="0" borderId="10" xfId="0" applyNumberFormat="1" applyFont="1" applyBorder="1" applyAlignment="1">
      <alignment vertical="center"/>
    </xf>
    <xf numFmtId="3" fontId="67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176" fontId="11" fillId="0" borderId="10" xfId="0" applyNumberFormat="1" applyFont="1" applyFill="1" applyBorder="1" applyAlignment="1" applyProtection="1">
      <alignment vertical="center"/>
      <protection/>
    </xf>
    <xf numFmtId="0" fontId="68" fillId="0" borderId="0" xfId="0" applyFont="1" applyBorder="1" applyAlignment="1">
      <alignment horizontal="center" vertical="center"/>
    </xf>
    <xf numFmtId="17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3" fontId="69" fillId="0" borderId="15" xfId="0" applyNumberFormat="1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3" fontId="69" fillId="0" borderId="10" xfId="0" applyNumberFormat="1" applyFont="1" applyBorder="1" applyAlignment="1">
      <alignment vertical="center"/>
    </xf>
    <xf numFmtId="3" fontId="69" fillId="0" borderId="10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 wrapText="1"/>
    </xf>
    <xf numFmtId="0" fontId="12" fillId="0" borderId="17" xfId="0" applyFont="1" applyFill="1" applyBorder="1" applyAlignment="1" applyProtection="1">
      <alignment horizontal="center" vertical="center"/>
      <protection/>
    </xf>
    <xf numFmtId="3" fontId="18" fillId="0" borderId="18" xfId="0" applyNumberFormat="1" applyFont="1" applyFill="1" applyBorder="1" applyAlignment="1">
      <alignment horizontal="left" vertical="center"/>
    </xf>
    <xf numFmtId="177" fontId="1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77" fontId="67" fillId="0" borderId="10" xfId="0" applyNumberFormat="1" applyFont="1" applyBorder="1" applyAlignment="1">
      <alignment vertical="center"/>
    </xf>
    <xf numFmtId="177" fontId="70" fillId="0" borderId="10" xfId="0" applyNumberFormat="1" applyFont="1" applyBorder="1" applyAlignment="1">
      <alignment vertical="center"/>
    </xf>
    <xf numFmtId="177" fontId="67" fillId="0" borderId="10" xfId="0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177" fontId="70" fillId="0" borderId="10" xfId="0" applyNumberFormat="1" applyFont="1" applyBorder="1" applyAlignment="1">
      <alignment vertical="center"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71" fillId="0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70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67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176" fontId="72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7" fillId="34" borderId="10" xfId="0" applyFont="1" applyFill="1" applyBorder="1" applyAlignment="1">
      <alignment vertical="center"/>
    </xf>
    <xf numFmtId="176" fontId="73" fillId="0" borderId="0" xfId="0" applyNumberFormat="1" applyFont="1" applyAlignment="1">
      <alignment horizontal="center" vertical="center"/>
    </xf>
    <xf numFmtId="0" fontId="69" fillId="0" borderId="0" xfId="0" applyFont="1" applyAlignment="1">
      <alignment vertical="center"/>
    </xf>
    <xf numFmtId="176" fontId="73" fillId="0" borderId="0" xfId="0" applyNumberFormat="1" applyFont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177" fontId="74" fillId="0" borderId="10" xfId="0" applyNumberFormat="1" applyFont="1" applyBorder="1" applyAlignment="1">
      <alignment vertical="center"/>
    </xf>
    <xf numFmtId="177" fontId="74" fillId="0" borderId="10" xfId="0" applyNumberFormat="1" applyFont="1" applyBorder="1" applyAlignment="1">
      <alignment horizontal="left" vertical="center"/>
    </xf>
    <xf numFmtId="177" fontId="75" fillId="0" borderId="10" xfId="0" applyNumberFormat="1" applyFont="1" applyBorder="1" applyAlignment="1">
      <alignment horizontal="left" vertical="center" wrapText="1"/>
    </xf>
    <xf numFmtId="177" fontId="74" fillId="0" borderId="10" xfId="0" applyNumberFormat="1" applyFont="1" applyBorder="1" applyAlignment="1">
      <alignment horizontal="left" vertical="center" wrapText="1"/>
    </xf>
    <xf numFmtId="176" fontId="14" fillId="0" borderId="10" xfId="0" applyNumberFormat="1" applyFont="1" applyFill="1" applyBorder="1" applyAlignment="1" applyProtection="1">
      <alignment horizontal="left" vertical="top"/>
      <protection/>
    </xf>
    <xf numFmtId="176" fontId="14" fillId="0" borderId="10" xfId="0" applyNumberFormat="1" applyFont="1" applyFill="1" applyBorder="1" applyAlignment="1" applyProtection="1">
      <alignment horizontal="right" vertical="top"/>
      <protection/>
    </xf>
    <xf numFmtId="0" fontId="17" fillId="0" borderId="16" xfId="0" applyFont="1" applyFill="1" applyBorder="1" applyAlignment="1">
      <alignment horizontal="left" vertical="center" wrapText="1"/>
    </xf>
    <xf numFmtId="178" fontId="76" fillId="0" borderId="21" xfId="0" applyNumberFormat="1" applyFont="1" applyBorder="1" applyAlignment="1">
      <alignment horizontal="justify" vertical="center" wrapText="1"/>
    </xf>
    <xf numFmtId="0" fontId="76" fillId="0" borderId="22" xfId="0" applyFont="1" applyBorder="1" applyAlignment="1">
      <alignment horizontal="justify" vertical="center" wrapText="1"/>
    </xf>
    <xf numFmtId="0" fontId="76" fillId="0" borderId="23" xfId="0" applyFont="1" applyBorder="1" applyAlignment="1">
      <alignment horizontal="justify" vertical="center" wrapText="1"/>
    </xf>
    <xf numFmtId="0" fontId="76" fillId="0" borderId="24" xfId="0" applyFont="1" applyBorder="1" applyAlignment="1">
      <alignment horizontal="justify" vertical="center" wrapText="1"/>
    </xf>
    <xf numFmtId="0" fontId="76" fillId="0" borderId="25" xfId="0" applyFont="1" applyBorder="1" applyAlignment="1">
      <alignment horizontal="justify" vertical="center" wrapText="1"/>
    </xf>
    <xf numFmtId="0" fontId="76" fillId="0" borderId="26" xfId="0" applyFont="1" applyBorder="1" applyAlignment="1">
      <alignment horizontal="justify" vertical="center" wrapText="1"/>
    </xf>
    <xf numFmtId="0" fontId="69" fillId="0" borderId="21" xfId="0" applyFont="1" applyBorder="1" applyAlignment="1">
      <alignment vertical="center" wrapText="1"/>
    </xf>
    <xf numFmtId="0" fontId="69" fillId="0" borderId="27" xfId="0" applyFont="1" applyBorder="1" applyAlignment="1">
      <alignment vertical="center" wrapText="1"/>
    </xf>
    <xf numFmtId="0" fontId="69" fillId="0" borderId="28" xfId="0" applyFont="1" applyBorder="1" applyAlignment="1">
      <alignment vertical="center" wrapText="1"/>
    </xf>
    <xf numFmtId="0" fontId="76" fillId="0" borderId="29" xfId="0" applyFont="1" applyBorder="1" applyAlignment="1">
      <alignment horizontal="justify" vertical="center" wrapText="1"/>
    </xf>
    <xf numFmtId="0" fontId="76" fillId="0" borderId="30" xfId="0" applyFont="1" applyBorder="1" applyAlignment="1">
      <alignment horizontal="justify" vertical="center" wrapText="1"/>
    </xf>
    <xf numFmtId="0" fontId="76" fillId="0" borderId="31" xfId="0" applyFont="1" applyBorder="1" applyAlignment="1">
      <alignment horizontal="justify" vertical="center" wrapText="1"/>
    </xf>
    <xf numFmtId="0" fontId="76" fillId="0" borderId="32" xfId="0" applyFont="1" applyBorder="1" applyAlignment="1">
      <alignment horizontal="justify" vertical="center" wrapText="1"/>
    </xf>
    <xf numFmtId="0" fontId="76" fillId="0" borderId="33" xfId="0" applyFont="1" applyBorder="1" applyAlignment="1">
      <alignment horizontal="justify" vertical="center" wrapText="1"/>
    </xf>
    <xf numFmtId="0" fontId="76" fillId="0" borderId="34" xfId="0" applyFont="1" applyBorder="1" applyAlignment="1">
      <alignment horizontal="justify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36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justify" vertical="center" wrapText="1"/>
    </xf>
    <xf numFmtId="0" fontId="76" fillId="0" borderId="38" xfId="0" applyFont="1" applyBorder="1" applyAlignment="1">
      <alignment horizontal="justify" vertical="center" wrapText="1"/>
    </xf>
    <xf numFmtId="178" fontId="76" fillId="0" borderId="39" xfId="0" applyNumberFormat="1" applyFont="1" applyBorder="1" applyAlignment="1">
      <alignment horizontal="justify" vertical="center" wrapText="1"/>
    </xf>
    <xf numFmtId="0" fontId="69" fillId="0" borderId="39" xfId="0" applyFont="1" applyBorder="1" applyAlignment="1">
      <alignment vertical="center" wrapText="1"/>
    </xf>
    <xf numFmtId="0" fontId="76" fillId="0" borderId="40" xfId="0" applyFont="1" applyBorder="1" applyAlignment="1">
      <alignment horizontal="center" vertical="center" wrapText="1"/>
    </xf>
    <xf numFmtId="0" fontId="76" fillId="0" borderId="41" xfId="0" applyFont="1" applyBorder="1" applyAlignment="1">
      <alignment horizontal="justify" vertical="center" wrapText="1"/>
    </xf>
    <xf numFmtId="177" fontId="74" fillId="0" borderId="42" xfId="0" applyNumberFormat="1" applyFont="1" applyBorder="1" applyAlignment="1">
      <alignment vertical="center"/>
    </xf>
    <xf numFmtId="0" fontId="76" fillId="0" borderId="25" xfId="0" applyFont="1" applyBorder="1" applyAlignment="1">
      <alignment horizontal="center" vertical="center" wrapText="1"/>
    </xf>
    <xf numFmtId="0" fontId="76" fillId="0" borderId="43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/>
    </xf>
    <xf numFmtId="0" fontId="76" fillId="0" borderId="44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177" fontId="69" fillId="0" borderId="10" xfId="0" applyNumberFormat="1" applyFont="1" applyBorder="1" applyAlignment="1">
      <alignment vertical="center"/>
    </xf>
    <xf numFmtId="177" fontId="16" fillId="0" borderId="10" xfId="0" applyNumberFormat="1" applyFont="1" applyFill="1" applyBorder="1" applyAlignment="1" applyProtection="1">
      <alignment horizontal="right" vertical="center"/>
      <protection/>
    </xf>
    <xf numFmtId="177" fontId="14" fillId="0" borderId="14" xfId="0" applyNumberFormat="1" applyFont="1" applyFill="1" applyBorder="1" applyAlignment="1" applyProtection="1">
      <alignment horizontal="center" vertical="center"/>
      <protection/>
    </xf>
    <xf numFmtId="0" fontId="67" fillId="35" borderId="10" xfId="0" applyFont="1" applyFill="1" applyBorder="1" applyAlignment="1">
      <alignment horizontal="center" vertical="center"/>
    </xf>
    <xf numFmtId="176" fontId="67" fillId="35" borderId="10" xfId="0" applyNumberFormat="1" applyFont="1" applyFill="1" applyBorder="1" applyAlignment="1">
      <alignment horizontal="center" vertical="center"/>
    </xf>
    <xf numFmtId="176" fontId="67" fillId="35" borderId="10" xfId="0" applyNumberFormat="1" applyFont="1" applyFill="1" applyBorder="1" applyAlignment="1">
      <alignment vertical="center"/>
    </xf>
    <xf numFmtId="176" fontId="3" fillId="35" borderId="10" xfId="0" applyNumberFormat="1" applyFont="1" applyFill="1" applyBorder="1" applyAlignment="1" applyProtection="1">
      <alignment horizontal="center" vertical="center"/>
      <protection/>
    </xf>
    <xf numFmtId="176" fontId="11" fillId="35" borderId="10" xfId="0" applyNumberFormat="1" applyFont="1" applyFill="1" applyBorder="1" applyAlignment="1" applyProtection="1">
      <alignment horizontal="center" vertical="center"/>
      <protection/>
    </xf>
    <xf numFmtId="177" fontId="13" fillId="33" borderId="10" xfId="0" applyNumberFormat="1" applyFont="1" applyFill="1" applyBorder="1" applyAlignment="1" applyProtection="1">
      <alignment horizontal="left" vertical="center"/>
      <protection/>
    </xf>
    <xf numFmtId="177" fontId="16" fillId="0" borderId="10" xfId="0" applyNumberFormat="1" applyFont="1" applyFill="1" applyBorder="1" applyAlignment="1" applyProtection="1">
      <alignment horizontal="lef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177" fontId="77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176" fontId="11" fillId="0" borderId="10" xfId="0" applyNumberFormat="1" applyFont="1" applyFill="1" applyBorder="1" applyAlignment="1" applyProtection="1">
      <alignment horizontal="left" vertical="center"/>
      <protection/>
    </xf>
    <xf numFmtId="176" fontId="11" fillId="0" borderId="10" xfId="0" applyNumberFormat="1" applyFont="1" applyFill="1" applyBorder="1" applyAlignment="1" applyProtection="1">
      <alignment horizontal="right" vertical="center"/>
      <protection/>
    </xf>
    <xf numFmtId="177" fontId="74" fillId="36" borderId="46" xfId="0" applyNumberFormat="1" applyFont="1" applyFill="1" applyBorder="1" applyAlignment="1" applyProtection="1">
      <alignment horizontal="center" vertical="center"/>
      <protection/>
    </xf>
    <xf numFmtId="177" fontId="14" fillId="36" borderId="47" xfId="0" applyNumberFormat="1" applyFont="1" applyFill="1" applyBorder="1" applyAlignment="1" applyProtection="1">
      <alignment horizontal="center" vertical="center"/>
      <protection/>
    </xf>
    <xf numFmtId="177" fontId="14" fillId="0" borderId="48" xfId="0" applyNumberFormat="1" applyFont="1" applyBorder="1" applyAlignment="1">
      <alignment horizontal="center" vertical="center"/>
    </xf>
    <xf numFmtId="177" fontId="74" fillId="0" borderId="49" xfId="0" applyNumberFormat="1" applyFont="1" applyBorder="1" applyAlignment="1">
      <alignment vertical="center"/>
    </xf>
    <xf numFmtId="177" fontId="14" fillId="0" borderId="15" xfId="0" applyNumberFormat="1" applyFont="1" applyFill="1" applyBorder="1" applyAlignment="1" applyProtection="1">
      <alignment horizontal="right" vertical="center"/>
      <protection/>
    </xf>
    <xf numFmtId="177" fontId="14" fillId="0" borderId="10" xfId="0" applyNumberFormat="1" applyFont="1" applyFill="1" applyBorder="1" applyAlignment="1" applyProtection="1">
      <alignment vertical="center"/>
      <protection/>
    </xf>
    <xf numFmtId="177" fontId="14" fillId="0" borderId="10" xfId="0" applyNumberFormat="1" applyFont="1" applyFill="1" applyBorder="1" applyAlignment="1" applyProtection="1">
      <alignment horizontal="right" vertical="center"/>
      <protection/>
    </xf>
    <xf numFmtId="177" fontId="14" fillId="37" borderId="46" xfId="0" applyNumberFormat="1" applyFont="1" applyFill="1" applyBorder="1" applyAlignment="1" applyProtection="1">
      <alignment horizontal="center" vertical="center"/>
      <protection/>
    </xf>
    <xf numFmtId="0" fontId="74" fillId="0" borderId="42" xfId="0" applyFont="1" applyBorder="1" applyAlignment="1">
      <alignment vertical="center"/>
    </xf>
    <xf numFmtId="176" fontId="14" fillId="0" borderId="10" xfId="0" applyNumberFormat="1" applyFont="1" applyFill="1" applyBorder="1" applyAlignment="1" applyProtection="1">
      <alignment vertical="center"/>
      <protection/>
    </xf>
    <xf numFmtId="176" fontId="14" fillId="0" borderId="14" xfId="0" applyNumberFormat="1" applyFont="1" applyFill="1" applyBorder="1" applyAlignment="1" applyProtection="1">
      <alignment horizontal="center" vertical="center"/>
      <protection/>
    </xf>
    <xf numFmtId="177" fontId="14" fillId="0" borderId="50" xfId="0" applyNumberFormat="1" applyFont="1" applyBorder="1" applyAlignment="1">
      <alignment horizontal="center" vertical="center"/>
    </xf>
    <xf numFmtId="177" fontId="74" fillId="0" borderId="16" xfId="0" applyNumberFormat="1" applyFont="1" applyBorder="1" applyAlignment="1">
      <alignment vertical="center"/>
    </xf>
    <xf numFmtId="0" fontId="74" fillId="0" borderId="16" xfId="0" applyFont="1" applyBorder="1" applyAlignment="1">
      <alignment vertical="center"/>
    </xf>
    <xf numFmtId="176" fontId="14" fillId="0" borderId="17" xfId="0" applyNumberFormat="1" applyFont="1" applyFill="1" applyBorder="1" applyAlignment="1" applyProtection="1">
      <alignment horizontal="center" vertical="center"/>
      <protection/>
    </xf>
    <xf numFmtId="177" fontId="74" fillId="0" borderId="19" xfId="0" applyNumberFormat="1" applyFont="1" applyBorder="1" applyAlignment="1">
      <alignment vertical="center"/>
    </xf>
    <xf numFmtId="177" fontId="74" fillId="0" borderId="16" xfId="0" applyNumberFormat="1" applyFont="1" applyBorder="1" applyAlignment="1">
      <alignment vertical="center" wrapText="1"/>
    </xf>
    <xf numFmtId="176" fontId="19" fillId="36" borderId="10" xfId="0" applyNumberFormat="1" applyFont="1" applyFill="1" applyBorder="1" applyAlignment="1" applyProtection="1">
      <alignment horizontal="center" vertical="center"/>
      <protection/>
    </xf>
    <xf numFmtId="176" fontId="20" fillId="0" borderId="10" xfId="0" applyNumberFormat="1" applyFont="1" applyFill="1" applyBorder="1" applyAlignment="1" applyProtection="1">
      <alignment horizontal="right" vertical="top"/>
      <protection/>
    </xf>
    <xf numFmtId="176" fontId="20" fillId="0" borderId="10" xfId="0" applyNumberFormat="1" applyFont="1" applyFill="1" applyBorder="1" applyAlignment="1" applyProtection="1">
      <alignment horizontal="left" vertical="top"/>
      <protection/>
    </xf>
    <xf numFmtId="176" fontId="11" fillId="0" borderId="10" xfId="0" applyNumberFormat="1" applyFont="1" applyFill="1" applyBorder="1" applyAlignment="1" applyProtection="1">
      <alignment horizontal="right" vertical="top"/>
      <protection/>
    </xf>
    <xf numFmtId="176" fontId="11" fillId="0" borderId="10" xfId="0" applyNumberFormat="1" applyFont="1" applyFill="1" applyBorder="1" applyAlignment="1" applyProtection="1">
      <alignment horizontal="left" vertical="top"/>
      <protection/>
    </xf>
    <xf numFmtId="176" fontId="3" fillId="0" borderId="10" xfId="0" applyNumberFormat="1" applyFont="1" applyFill="1" applyBorder="1" applyAlignment="1" applyProtection="1">
      <alignment horizontal="left" vertical="center"/>
      <protection/>
    </xf>
    <xf numFmtId="0" fontId="76" fillId="0" borderId="31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51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178" fontId="76" fillId="0" borderId="21" xfId="0" applyNumberFormat="1" applyFont="1" applyBorder="1" applyAlignment="1">
      <alignment horizontal="center" vertical="center" wrapText="1"/>
    </xf>
    <xf numFmtId="0" fontId="76" fillId="0" borderId="26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76" fillId="0" borderId="52" xfId="0" applyFont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53" xfId="0" applyFont="1" applyBorder="1" applyAlignment="1">
      <alignment horizontal="justify" vertical="center" wrapText="1"/>
    </xf>
    <xf numFmtId="0" fontId="76" fillId="0" borderId="54" xfId="0" applyFont="1" applyBorder="1" applyAlignment="1">
      <alignment horizontal="center" vertical="center" wrapText="1"/>
    </xf>
    <xf numFmtId="0" fontId="76" fillId="0" borderId="55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177" fontId="74" fillId="0" borderId="56" xfId="0" applyNumberFormat="1" applyFont="1" applyBorder="1" applyAlignment="1">
      <alignment horizontal="left" vertical="center"/>
    </xf>
    <xf numFmtId="177" fontId="78" fillId="0" borderId="16" xfId="0" applyNumberFormat="1" applyFont="1" applyBorder="1" applyAlignment="1">
      <alignment horizontal="left" vertical="center"/>
    </xf>
    <xf numFmtId="177" fontId="74" fillId="0" borderId="16" xfId="0" applyNumberFormat="1" applyFont="1" applyBorder="1" applyAlignment="1">
      <alignment horizontal="left" vertical="center"/>
    </xf>
    <xf numFmtId="177" fontId="75" fillId="0" borderId="16" xfId="0" applyNumberFormat="1" applyFont="1" applyBorder="1" applyAlignment="1">
      <alignment horizontal="left" vertical="center" wrapText="1"/>
    </xf>
    <xf numFmtId="177" fontId="78" fillId="0" borderId="56" xfId="0" applyNumberFormat="1" applyFont="1" applyBorder="1" applyAlignment="1">
      <alignment vertical="center" wrapText="1"/>
    </xf>
    <xf numFmtId="177" fontId="74" fillId="0" borderId="42" xfId="0" applyNumberFormat="1" applyFont="1" applyFill="1" applyBorder="1" applyAlignment="1">
      <alignment vertical="center" wrapText="1"/>
    </xf>
    <xf numFmtId="176" fontId="16" fillId="0" borderId="10" xfId="0" applyNumberFormat="1" applyFont="1" applyFill="1" applyBorder="1" applyAlignment="1" applyProtection="1">
      <alignment horizontal="right" vertical="center"/>
      <protection/>
    </xf>
    <xf numFmtId="176" fontId="16" fillId="0" borderId="14" xfId="0" applyNumberFormat="1" applyFont="1" applyFill="1" applyBorder="1" applyAlignment="1" applyProtection="1">
      <alignment horizontal="center" vertical="center"/>
      <protection/>
    </xf>
    <xf numFmtId="177" fontId="14" fillId="0" borderId="57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79" fillId="0" borderId="58" xfId="0" applyFont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79" fillId="0" borderId="55" xfId="0" applyFont="1" applyBorder="1" applyAlignment="1">
      <alignment horizontal="center" vertical="center"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8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14" fillId="0" borderId="14" xfId="0" applyNumberFormat="1" applyFont="1" applyFill="1" applyBorder="1" applyAlignment="1" applyProtection="1">
      <alignment horizontal="center" vertical="center"/>
      <protection/>
    </xf>
    <xf numFmtId="177" fontId="14" fillId="0" borderId="17" xfId="0" applyNumberFormat="1" applyFont="1" applyFill="1" applyBorder="1" applyAlignment="1" applyProtection="1">
      <alignment horizontal="center" vertical="center"/>
      <protection/>
    </xf>
    <xf numFmtId="177" fontId="78" fillId="0" borderId="16" xfId="0" applyNumberFormat="1" applyFont="1" applyBorder="1" applyAlignment="1">
      <alignment vertical="center" wrapText="1"/>
    </xf>
    <xf numFmtId="177" fontId="78" fillId="0" borderId="18" xfId="0" applyNumberFormat="1" applyFont="1" applyBorder="1" applyAlignment="1">
      <alignment vertical="center" wrapText="1"/>
    </xf>
    <xf numFmtId="177" fontId="12" fillId="0" borderId="47" xfId="0" applyNumberFormat="1" applyFont="1" applyFill="1" applyBorder="1" applyAlignment="1" applyProtection="1">
      <alignment horizontal="center" vertical="center"/>
      <protection/>
    </xf>
    <xf numFmtId="0" fontId="80" fillId="0" borderId="48" xfId="0" applyFont="1" applyBorder="1" applyAlignment="1">
      <alignment horizontal="center" vertical="center"/>
    </xf>
    <xf numFmtId="177" fontId="12" fillId="0" borderId="50" xfId="0" applyNumberFormat="1" applyFont="1" applyFill="1" applyBorder="1" applyAlignment="1" applyProtection="1">
      <alignment horizontal="center" vertical="center"/>
      <protection/>
    </xf>
    <xf numFmtId="176" fontId="14" fillId="0" borderId="60" xfId="0" applyNumberFormat="1" applyFont="1" applyFill="1" applyBorder="1" applyAlignment="1" applyProtection="1">
      <alignment vertical="center"/>
      <protection/>
    </xf>
    <xf numFmtId="176" fontId="14" fillId="0" borderId="61" xfId="0" applyNumberFormat="1" applyFont="1" applyFill="1" applyBorder="1" applyAlignment="1" applyProtection="1">
      <alignment vertical="center"/>
      <protection/>
    </xf>
    <xf numFmtId="176" fontId="19" fillId="36" borderId="10" xfId="0" applyNumberFormat="1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63" xfId="0" applyNumberFormat="1" applyFont="1" applyBorder="1" applyAlignment="1">
      <alignment horizontal="center" vertical="center"/>
    </xf>
    <xf numFmtId="3" fontId="69" fillId="0" borderId="16" xfId="0" applyNumberFormat="1" applyFont="1" applyBorder="1" applyAlignment="1">
      <alignment horizontal="center" vertical="center"/>
    </xf>
    <xf numFmtId="3" fontId="69" fillId="0" borderId="64" xfId="0" applyNumberFormat="1" applyFont="1" applyBorder="1" applyAlignment="1">
      <alignment horizontal="center" vertical="center"/>
    </xf>
    <xf numFmtId="3" fontId="14" fillId="0" borderId="42" xfId="0" applyNumberFormat="1" applyFont="1" applyFill="1" applyBorder="1" applyAlignment="1">
      <alignment horizontal="center" vertical="center"/>
    </xf>
    <xf numFmtId="177" fontId="15" fillId="0" borderId="57" xfId="0" applyNumberFormat="1" applyFont="1" applyBorder="1" applyAlignment="1">
      <alignment horizontal="center" vertical="center"/>
    </xf>
    <xf numFmtId="177" fontId="16" fillId="0" borderId="18" xfId="0" applyNumberFormat="1" applyFont="1" applyFill="1" applyBorder="1" applyAlignment="1" applyProtection="1">
      <alignment horizontal="center" vertical="center"/>
      <protection/>
    </xf>
    <xf numFmtId="177" fontId="16" fillId="0" borderId="65" xfId="0" applyNumberFormat="1" applyFont="1" applyFill="1" applyBorder="1" applyAlignment="1" applyProtection="1">
      <alignment horizontal="center" vertical="center"/>
      <protection/>
    </xf>
    <xf numFmtId="0" fontId="76" fillId="0" borderId="66" xfId="0" applyFont="1" applyBorder="1" applyAlignment="1">
      <alignment horizontal="justify" vertical="center" wrapText="1"/>
    </xf>
    <xf numFmtId="0" fontId="76" fillId="0" borderId="67" xfId="0" applyFont="1" applyBorder="1" applyAlignment="1">
      <alignment horizontal="justify" vertical="center" wrapText="1"/>
    </xf>
    <xf numFmtId="0" fontId="76" fillId="0" borderId="68" xfId="0" applyFont="1" applyBorder="1" applyAlignment="1">
      <alignment horizontal="justify" vertical="center" wrapText="1"/>
    </xf>
    <xf numFmtId="0" fontId="68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5.emf" /><Relationship Id="rId3" Type="http://schemas.openxmlformats.org/officeDocument/2006/relationships/image" Target="../media/image24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48148;&#53461;%20&#54868;&#47732;\&#12640;&#126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50" zoomScaleNormal="150" zoomScalePageLayoutView="0" workbookViewId="0" topLeftCell="A4">
      <selection activeCell="A41" sqref="A1:F41"/>
    </sheetView>
  </sheetViews>
  <sheetFormatPr defaultColWidth="9.140625" defaultRowHeight="15"/>
  <cols>
    <col min="1" max="2" width="9.57421875" style="0" customWidth="1"/>
    <col min="3" max="3" width="24.57421875" style="0" customWidth="1"/>
    <col min="4" max="4" width="9.421875" style="0" customWidth="1"/>
    <col min="5" max="5" width="8.7109375" style="0" customWidth="1"/>
    <col min="6" max="6" width="27.421875" style="0" customWidth="1"/>
    <col min="8" max="8" width="11.00390625" style="0" bestFit="1" customWidth="1"/>
  </cols>
  <sheetData>
    <row r="1" spans="1:6" ht="24" customHeight="1" thickBot="1">
      <c r="A1" s="146" t="s">
        <v>201</v>
      </c>
      <c r="B1" s="147"/>
      <c r="C1" s="147"/>
      <c r="D1" s="147"/>
      <c r="E1" s="147"/>
      <c r="F1" s="148"/>
    </row>
    <row r="2" spans="1:6" ht="18.75" customHeight="1" thickBot="1">
      <c r="A2" s="95" t="s">
        <v>151</v>
      </c>
      <c r="B2" s="96" t="s">
        <v>152</v>
      </c>
      <c r="C2" s="106" t="s">
        <v>153</v>
      </c>
      <c r="D2" s="95" t="s">
        <v>151</v>
      </c>
      <c r="E2" s="96" t="s">
        <v>154</v>
      </c>
      <c r="F2" s="97" t="s">
        <v>153</v>
      </c>
    </row>
    <row r="3" spans="1:6" ht="19.5" customHeight="1">
      <c r="A3" s="143" t="s">
        <v>217</v>
      </c>
      <c r="B3" s="142">
        <v>29328000</v>
      </c>
      <c r="C3" s="136" t="s">
        <v>194</v>
      </c>
      <c r="D3" s="105" t="s">
        <v>164</v>
      </c>
      <c r="E3" s="142">
        <v>2178200</v>
      </c>
      <c r="F3" s="98" t="s">
        <v>210</v>
      </c>
    </row>
    <row r="4" spans="1:6" ht="19.5" customHeight="1">
      <c r="A4" s="143" t="s">
        <v>218</v>
      </c>
      <c r="B4" s="142">
        <v>17181450</v>
      </c>
      <c r="C4" s="137" t="s">
        <v>195</v>
      </c>
      <c r="D4" s="105" t="s">
        <v>168</v>
      </c>
      <c r="E4" s="99">
        <v>450000</v>
      </c>
      <c r="F4" s="72" t="s">
        <v>184</v>
      </c>
    </row>
    <row r="5" spans="1:6" ht="19.5" customHeight="1">
      <c r="A5" s="143" t="s">
        <v>219</v>
      </c>
      <c r="B5" s="142">
        <v>4530000</v>
      </c>
      <c r="C5" s="138" t="s">
        <v>196</v>
      </c>
      <c r="D5" s="105" t="s">
        <v>169</v>
      </c>
      <c r="E5" s="101">
        <v>9657980</v>
      </c>
      <c r="F5" s="72" t="s">
        <v>173</v>
      </c>
    </row>
    <row r="6" spans="1:6" ht="19.5" customHeight="1">
      <c r="A6" s="143" t="s">
        <v>220</v>
      </c>
      <c r="B6" s="142">
        <v>2404000</v>
      </c>
      <c r="C6" s="138" t="s">
        <v>197</v>
      </c>
      <c r="D6" s="143" t="s">
        <v>211</v>
      </c>
      <c r="E6" s="142">
        <v>3000</v>
      </c>
      <c r="F6" s="72" t="s">
        <v>202</v>
      </c>
    </row>
    <row r="7" spans="1:6" ht="19.5" customHeight="1" thickBot="1">
      <c r="A7" s="143" t="s">
        <v>221</v>
      </c>
      <c r="B7" s="142">
        <v>3122541</v>
      </c>
      <c r="C7" s="139" t="s">
        <v>198</v>
      </c>
      <c r="D7" s="143" t="s">
        <v>212</v>
      </c>
      <c r="E7" s="142">
        <v>257000</v>
      </c>
      <c r="F7" s="72" t="s">
        <v>203</v>
      </c>
    </row>
    <row r="8" spans="1:6" ht="20.25" customHeight="1" thickBot="1">
      <c r="A8" s="102" t="s">
        <v>155</v>
      </c>
      <c r="B8" s="156">
        <f>SUM(B3:B7)</f>
        <v>56565991</v>
      </c>
      <c r="C8" s="158"/>
      <c r="D8" s="143" t="s">
        <v>213</v>
      </c>
      <c r="E8" s="142">
        <v>4028000</v>
      </c>
      <c r="F8" s="72" t="s">
        <v>204</v>
      </c>
    </row>
    <row r="9" spans="1:6" ht="22.5" customHeight="1">
      <c r="A9" s="105" t="s">
        <v>163</v>
      </c>
      <c r="B9" s="142">
        <v>3141800</v>
      </c>
      <c r="C9" s="140" t="s">
        <v>223</v>
      </c>
      <c r="D9" s="105" t="s">
        <v>209</v>
      </c>
      <c r="E9" s="142">
        <v>1036150</v>
      </c>
      <c r="F9" s="103" t="s">
        <v>207</v>
      </c>
    </row>
    <row r="10" spans="1:6" ht="22.5" customHeight="1">
      <c r="A10" s="105" t="s">
        <v>167</v>
      </c>
      <c r="B10" s="142">
        <v>330240</v>
      </c>
      <c r="C10" s="111" t="s">
        <v>199</v>
      </c>
      <c r="D10" s="143" t="s">
        <v>214</v>
      </c>
      <c r="E10" s="142">
        <v>1181970</v>
      </c>
      <c r="F10" s="141" t="s">
        <v>205</v>
      </c>
    </row>
    <row r="11" spans="1:6" ht="22.5" customHeight="1">
      <c r="A11" s="105" t="s">
        <v>165</v>
      </c>
      <c r="B11" s="104">
        <v>3472200</v>
      </c>
      <c r="C11" s="107" t="s">
        <v>171</v>
      </c>
      <c r="D11" s="143" t="s">
        <v>215</v>
      </c>
      <c r="E11" s="142">
        <v>2749310</v>
      </c>
      <c r="F11" s="72" t="s">
        <v>206</v>
      </c>
    </row>
    <row r="12" spans="1:6" ht="22.5" customHeight="1">
      <c r="A12" s="82" t="s">
        <v>166</v>
      </c>
      <c r="B12" s="100">
        <v>2410000</v>
      </c>
      <c r="C12" s="108" t="s">
        <v>172</v>
      </c>
      <c r="D12" s="143" t="s">
        <v>216</v>
      </c>
      <c r="E12" s="142">
        <v>900000</v>
      </c>
      <c r="F12" s="72" t="s">
        <v>208</v>
      </c>
    </row>
    <row r="13" spans="1:6" ht="22.5" customHeight="1" thickBot="1">
      <c r="A13" s="152" t="s">
        <v>170</v>
      </c>
      <c r="B13" s="159">
        <v>5114140</v>
      </c>
      <c r="C13" s="154" t="s">
        <v>200</v>
      </c>
      <c r="D13" s="109" t="s">
        <v>156</v>
      </c>
      <c r="E13" s="142">
        <v>21271000</v>
      </c>
      <c r="F13" s="110" t="s">
        <v>224</v>
      </c>
    </row>
    <row r="14" spans="1:6" ht="22.5" customHeight="1" thickBot="1">
      <c r="A14" s="153"/>
      <c r="B14" s="160"/>
      <c r="C14" s="155"/>
      <c r="D14" s="102" t="s">
        <v>157</v>
      </c>
      <c r="E14" s="156">
        <f>SUM(E3:E13,B9:B14)</f>
        <v>58180990</v>
      </c>
      <c r="F14" s="157"/>
    </row>
    <row r="15" spans="1:6" ht="10.5" customHeight="1">
      <c r="A15" s="7"/>
      <c r="B15" s="7"/>
      <c r="C15" s="7"/>
      <c r="D15" s="7"/>
      <c r="E15" s="7"/>
      <c r="F15" s="7"/>
    </row>
    <row r="16" spans="1:6" ht="17.25" customHeight="1">
      <c r="A16" s="7"/>
      <c r="B16" s="7"/>
      <c r="C16" s="7"/>
      <c r="D16" s="7"/>
      <c r="E16" s="7"/>
      <c r="F16" s="7"/>
    </row>
    <row r="17" spans="1:6" ht="17.25" customHeight="1">
      <c r="A17" s="7"/>
      <c r="B17" s="7"/>
      <c r="C17" s="7"/>
      <c r="D17" s="7"/>
      <c r="E17" s="7"/>
      <c r="F17" s="7"/>
    </row>
    <row r="18" spans="1:6" ht="17.25" customHeight="1">
      <c r="A18" s="7"/>
      <c r="B18" s="7"/>
      <c r="C18" s="7"/>
      <c r="D18" s="7"/>
      <c r="E18" s="7"/>
      <c r="F18" s="7"/>
    </row>
    <row r="19" spans="1:6" ht="17.25" customHeight="1">
      <c r="A19" s="7"/>
      <c r="B19" s="7"/>
      <c r="C19" s="7"/>
      <c r="D19" s="7"/>
      <c r="E19" s="7"/>
      <c r="F19" s="7"/>
    </row>
    <row r="20" spans="1:6" ht="17.25" customHeight="1">
      <c r="A20" s="135"/>
      <c r="B20" s="135"/>
      <c r="C20" s="135"/>
      <c r="D20" s="135"/>
      <c r="E20" s="135"/>
      <c r="F20" s="135"/>
    </row>
    <row r="21" spans="1:6" ht="17.25" customHeight="1">
      <c r="A21" s="135"/>
      <c r="B21" s="135"/>
      <c r="C21" s="135"/>
      <c r="D21" s="135"/>
      <c r="E21" s="135"/>
      <c r="F21" s="135"/>
    </row>
    <row r="22" spans="1:6" ht="10.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174" t="s">
        <v>225</v>
      </c>
      <c r="C23" s="76"/>
      <c r="D23" s="145" t="s">
        <v>185</v>
      </c>
      <c r="E23" s="145"/>
      <c r="F23" s="145"/>
    </row>
    <row r="24" spans="1:6" ht="8.25" customHeight="1">
      <c r="A24" s="7"/>
      <c r="B24" s="7"/>
      <c r="C24" s="7"/>
      <c r="D24" s="7"/>
      <c r="E24" s="7"/>
      <c r="F24" s="7"/>
    </row>
    <row r="25" spans="1:6" ht="15">
      <c r="A25" s="149"/>
      <c r="B25" s="150"/>
      <c r="C25" s="150"/>
      <c r="D25" s="151"/>
      <c r="E25" s="151"/>
      <c r="F25" s="151"/>
    </row>
  </sheetData>
  <sheetProtection/>
  <mergeCells count="9">
    <mergeCell ref="D23:F23"/>
    <mergeCell ref="A1:F1"/>
    <mergeCell ref="A25:C25"/>
    <mergeCell ref="D25:F25"/>
    <mergeCell ref="A13:A14"/>
    <mergeCell ref="C13:C14"/>
    <mergeCell ref="E14:F14"/>
    <mergeCell ref="B8:C8"/>
    <mergeCell ref="B13:B14"/>
  </mergeCells>
  <printOptions/>
  <pageMargins left="0.35" right="0.27" top="0.79" bottom="0.3" header="0.3" footer="0.38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2.57421875" style="39" customWidth="1"/>
    <col min="2" max="2" width="12.421875" style="39" customWidth="1"/>
    <col min="3" max="3" width="10.421875" style="39" customWidth="1"/>
    <col min="4" max="4" width="12.140625" style="37" customWidth="1"/>
    <col min="5" max="7" width="11.421875" style="39" customWidth="1"/>
  </cols>
  <sheetData>
    <row r="1" spans="1:7" ht="16.5">
      <c r="A1" s="161" t="s">
        <v>0</v>
      </c>
      <c r="B1" s="161"/>
      <c r="C1" s="161"/>
      <c r="D1" s="161" t="s">
        <v>1</v>
      </c>
      <c r="E1" s="161" t="s">
        <v>2</v>
      </c>
      <c r="F1" s="161"/>
      <c r="G1" s="161"/>
    </row>
    <row r="2" spans="1:7" ht="16.5">
      <c r="A2" s="112" t="s">
        <v>3</v>
      </c>
      <c r="B2" s="112" t="s">
        <v>4</v>
      </c>
      <c r="C2" s="112" t="s">
        <v>5</v>
      </c>
      <c r="D2" s="161"/>
      <c r="E2" s="112" t="s">
        <v>5</v>
      </c>
      <c r="F2" s="112" t="s">
        <v>4</v>
      </c>
      <c r="G2" s="112" t="s">
        <v>3</v>
      </c>
    </row>
    <row r="3" spans="1:7" ht="16.5">
      <c r="A3" s="113">
        <v>4581420259</v>
      </c>
      <c r="B3" s="113">
        <v>4932702620</v>
      </c>
      <c r="C3" s="113">
        <v>181504302</v>
      </c>
      <c r="D3" s="114" t="s">
        <v>6</v>
      </c>
      <c r="E3" s="113">
        <v>192094301</v>
      </c>
      <c r="F3" s="113">
        <v>351282361</v>
      </c>
      <c r="G3" s="113">
        <v>0</v>
      </c>
    </row>
    <row r="4" spans="1:7" ht="16.5">
      <c r="A4" s="115">
        <v>0</v>
      </c>
      <c r="B4" s="115">
        <v>228910171</v>
      </c>
      <c r="C4" s="115">
        <v>124821191</v>
      </c>
      <c r="D4" s="116" t="s">
        <v>7</v>
      </c>
      <c r="E4" s="115">
        <v>124821191</v>
      </c>
      <c r="F4" s="115">
        <v>228910171</v>
      </c>
      <c r="G4" s="115">
        <v>0</v>
      </c>
    </row>
    <row r="5" spans="1:7" ht="16.5">
      <c r="A5" s="115">
        <v>99649219</v>
      </c>
      <c r="B5" s="115">
        <v>210272409</v>
      </c>
      <c r="C5" s="115">
        <v>55487570</v>
      </c>
      <c r="D5" s="116" t="s">
        <v>8</v>
      </c>
      <c r="E5" s="115">
        <v>55824110</v>
      </c>
      <c r="F5" s="115">
        <v>110623190</v>
      </c>
      <c r="G5" s="115">
        <v>0</v>
      </c>
    </row>
    <row r="6" spans="1:7" ht="16.5">
      <c r="A6" s="115">
        <v>163238147</v>
      </c>
      <c r="B6" s="115">
        <v>163238147</v>
      </c>
      <c r="C6" s="115">
        <v>0</v>
      </c>
      <c r="D6" s="116" t="s">
        <v>9</v>
      </c>
      <c r="E6" s="115">
        <v>0</v>
      </c>
      <c r="F6" s="115">
        <v>0</v>
      </c>
      <c r="G6" s="115">
        <v>0</v>
      </c>
    </row>
    <row r="7" spans="1:7" ht="16.5">
      <c r="A7" s="115">
        <v>99397536</v>
      </c>
      <c r="B7" s="115">
        <v>111146536</v>
      </c>
      <c r="C7" s="115">
        <v>1130000</v>
      </c>
      <c r="D7" s="116" t="s">
        <v>10</v>
      </c>
      <c r="E7" s="115">
        <v>11449000</v>
      </c>
      <c r="F7" s="115">
        <v>11749000</v>
      </c>
      <c r="G7" s="115">
        <v>0</v>
      </c>
    </row>
    <row r="8" spans="1:7" ht="16.5">
      <c r="A8" s="115">
        <v>134084919</v>
      </c>
      <c r="B8" s="115">
        <v>134084919</v>
      </c>
      <c r="C8" s="115">
        <v>0</v>
      </c>
      <c r="D8" s="116" t="s">
        <v>11</v>
      </c>
      <c r="E8" s="115">
        <v>0</v>
      </c>
      <c r="F8" s="115">
        <v>0</v>
      </c>
      <c r="G8" s="115">
        <v>0</v>
      </c>
    </row>
    <row r="9" spans="1:7" ht="16.5">
      <c r="A9" s="115">
        <v>2507878</v>
      </c>
      <c r="B9" s="115">
        <v>2507878</v>
      </c>
      <c r="C9" s="115">
        <v>65541</v>
      </c>
      <c r="D9" s="116" t="s">
        <v>12</v>
      </c>
      <c r="E9" s="115">
        <v>0</v>
      </c>
      <c r="F9" s="115">
        <v>0</v>
      </c>
      <c r="G9" s="115">
        <v>0</v>
      </c>
    </row>
    <row r="10" spans="1:7" ht="16.5">
      <c r="A10" s="115">
        <v>132300</v>
      </c>
      <c r="B10" s="115">
        <v>132300</v>
      </c>
      <c r="C10" s="115">
        <v>0</v>
      </c>
      <c r="D10" s="116" t="s">
        <v>13</v>
      </c>
      <c r="E10" s="115">
        <v>0</v>
      </c>
      <c r="F10" s="115">
        <v>0</v>
      </c>
      <c r="G10" s="115">
        <v>0</v>
      </c>
    </row>
    <row r="11" spans="1:7" ht="16.5">
      <c r="A11" s="115">
        <v>3597834000</v>
      </c>
      <c r="B11" s="115">
        <v>3597834000</v>
      </c>
      <c r="C11" s="115">
        <v>0</v>
      </c>
      <c r="D11" s="116" t="s">
        <v>141</v>
      </c>
      <c r="E11" s="115">
        <v>0</v>
      </c>
      <c r="F11" s="115">
        <v>0</v>
      </c>
      <c r="G11" s="115">
        <v>0</v>
      </c>
    </row>
    <row r="12" spans="1:7" ht="16.5">
      <c r="A12" s="115">
        <v>416817810</v>
      </c>
      <c r="B12" s="115">
        <v>416817810</v>
      </c>
      <c r="C12" s="115">
        <v>0</v>
      </c>
      <c r="D12" s="116" t="s">
        <v>142</v>
      </c>
      <c r="E12" s="115">
        <v>0</v>
      </c>
      <c r="F12" s="115">
        <v>0</v>
      </c>
      <c r="G12" s="115">
        <v>0</v>
      </c>
    </row>
    <row r="13" spans="1:7" ht="16.5">
      <c r="A13" s="115">
        <v>24753560</v>
      </c>
      <c r="B13" s="115">
        <v>24753560</v>
      </c>
      <c r="C13" s="115">
        <v>0</v>
      </c>
      <c r="D13" s="116" t="s">
        <v>14</v>
      </c>
      <c r="E13" s="115">
        <v>0</v>
      </c>
      <c r="F13" s="115">
        <v>0</v>
      </c>
      <c r="G13" s="115">
        <v>0</v>
      </c>
    </row>
    <row r="14" spans="1:7" ht="16.5">
      <c r="A14" s="115">
        <v>43004890</v>
      </c>
      <c r="B14" s="115">
        <v>43004890</v>
      </c>
      <c r="C14" s="115">
        <v>0</v>
      </c>
      <c r="D14" s="116" t="s">
        <v>88</v>
      </c>
      <c r="E14" s="115">
        <v>0</v>
      </c>
      <c r="F14" s="115">
        <v>0</v>
      </c>
      <c r="G14" s="115">
        <v>0</v>
      </c>
    </row>
    <row r="15" spans="1:7" ht="16.5">
      <c r="A15" s="113">
        <v>0</v>
      </c>
      <c r="B15" s="113">
        <v>2058450</v>
      </c>
      <c r="C15" s="113">
        <v>1039900</v>
      </c>
      <c r="D15" s="114" t="s">
        <v>15</v>
      </c>
      <c r="E15" s="113">
        <v>1039900</v>
      </c>
      <c r="F15" s="113">
        <v>136143369</v>
      </c>
      <c r="G15" s="113">
        <v>134084919</v>
      </c>
    </row>
    <row r="16" spans="1:7" ht="16.5">
      <c r="A16" s="115">
        <v>0</v>
      </c>
      <c r="B16" s="115">
        <v>2058450</v>
      </c>
      <c r="C16" s="115">
        <v>1039900</v>
      </c>
      <c r="D16" s="116" t="s">
        <v>16</v>
      </c>
      <c r="E16" s="115">
        <v>1039900</v>
      </c>
      <c r="F16" s="115">
        <v>2058450</v>
      </c>
      <c r="G16" s="115">
        <v>0</v>
      </c>
    </row>
    <row r="17" spans="1:7" ht="16.5">
      <c r="A17" s="115">
        <v>0</v>
      </c>
      <c r="B17" s="115">
        <v>0</v>
      </c>
      <c r="C17" s="115">
        <v>0</v>
      </c>
      <c r="D17" s="116" t="s">
        <v>17</v>
      </c>
      <c r="E17" s="115">
        <v>0</v>
      </c>
      <c r="F17" s="115">
        <v>134084919</v>
      </c>
      <c r="G17" s="115">
        <v>134084919</v>
      </c>
    </row>
    <row r="18" spans="1:7" ht="16.5">
      <c r="A18" s="113">
        <v>0</v>
      </c>
      <c r="B18" s="113">
        <v>0</v>
      </c>
      <c r="C18" s="113">
        <v>0</v>
      </c>
      <c r="D18" s="114" t="s">
        <v>18</v>
      </c>
      <c r="E18" s="113">
        <v>0</v>
      </c>
      <c r="F18" s="113">
        <v>4460443439</v>
      </c>
      <c r="G18" s="113">
        <v>4460443439</v>
      </c>
    </row>
    <row r="19" spans="1:7" ht="16.5">
      <c r="A19" s="115">
        <v>0</v>
      </c>
      <c r="B19" s="115">
        <v>0</v>
      </c>
      <c r="C19" s="115">
        <v>0</v>
      </c>
      <c r="D19" s="116" t="s">
        <v>19</v>
      </c>
      <c r="E19" s="115">
        <v>0</v>
      </c>
      <c r="F19" s="115">
        <v>4052789276</v>
      </c>
      <c r="G19" s="115">
        <v>4052789276</v>
      </c>
    </row>
    <row r="20" spans="1:7" ht="16.5">
      <c r="A20" s="115">
        <v>0</v>
      </c>
      <c r="B20" s="115">
        <v>0</v>
      </c>
      <c r="C20" s="115">
        <v>0</v>
      </c>
      <c r="D20" s="116" t="s">
        <v>20</v>
      </c>
      <c r="E20" s="115">
        <v>0</v>
      </c>
      <c r="F20" s="115">
        <v>407654163</v>
      </c>
      <c r="G20" s="115">
        <v>407654163</v>
      </c>
    </row>
    <row r="21" spans="1:7" ht="16.5">
      <c r="A21" s="113">
        <v>0</v>
      </c>
      <c r="B21" s="113">
        <v>0</v>
      </c>
      <c r="C21" s="113">
        <v>0</v>
      </c>
      <c r="D21" s="114" t="s">
        <v>21</v>
      </c>
      <c r="E21" s="113">
        <v>63775991</v>
      </c>
      <c r="F21" s="113">
        <v>123825681</v>
      </c>
      <c r="G21" s="113">
        <v>123825681</v>
      </c>
    </row>
    <row r="22" spans="1:7" ht="16.5">
      <c r="A22" s="115">
        <v>0</v>
      </c>
      <c r="B22" s="115">
        <v>0</v>
      </c>
      <c r="C22" s="115">
        <v>0</v>
      </c>
      <c r="D22" s="116" t="s">
        <v>22</v>
      </c>
      <c r="E22" s="115">
        <v>29328000</v>
      </c>
      <c r="F22" s="115">
        <v>54910000</v>
      </c>
      <c r="G22" s="115">
        <v>54910000</v>
      </c>
    </row>
    <row r="23" spans="1:7" ht="16.5">
      <c r="A23" s="115">
        <v>0</v>
      </c>
      <c r="B23" s="115">
        <v>0</v>
      </c>
      <c r="C23" s="115">
        <v>0</v>
      </c>
      <c r="D23" s="116" t="s">
        <v>23</v>
      </c>
      <c r="E23" s="115">
        <v>17181450</v>
      </c>
      <c r="F23" s="115">
        <v>37730540</v>
      </c>
      <c r="G23" s="115">
        <v>37730540</v>
      </c>
    </row>
    <row r="24" spans="1:7" ht="16.5">
      <c r="A24" s="115">
        <v>0</v>
      </c>
      <c r="B24" s="115">
        <v>0</v>
      </c>
      <c r="C24" s="115">
        <v>0</v>
      </c>
      <c r="D24" s="116" t="s">
        <v>24</v>
      </c>
      <c r="E24" s="115">
        <v>4530000</v>
      </c>
      <c r="F24" s="115">
        <v>7280000</v>
      </c>
      <c r="G24" s="115">
        <v>7280000</v>
      </c>
    </row>
    <row r="25" spans="1:7" ht="16.5">
      <c r="A25" s="115">
        <v>0</v>
      </c>
      <c r="B25" s="115">
        <v>0</v>
      </c>
      <c r="C25" s="115">
        <v>0</v>
      </c>
      <c r="D25" s="116" t="s">
        <v>25</v>
      </c>
      <c r="E25" s="115">
        <v>0</v>
      </c>
      <c r="F25" s="115">
        <v>941200</v>
      </c>
      <c r="G25" s="115">
        <v>941200</v>
      </c>
    </row>
    <row r="26" spans="1:7" ht="16.5">
      <c r="A26" s="115">
        <v>0</v>
      </c>
      <c r="B26" s="115">
        <v>0</v>
      </c>
      <c r="C26" s="115">
        <v>0</v>
      </c>
      <c r="D26" s="116" t="s">
        <v>150</v>
      </c>
      <c r="E26" s="115">
        <v>0</v>
      </c>
      <c r="F26" s="115">
        <v>100000</v>
      </c>
      <c r="G26" s="115">
        <v>100000</v>
      </c>
    </row>
    <row r="27" spans="1:7" ht="16.5">
      <c r="A27" s="115">
        <v>0</v>
      </c>
      <c r="B27" s="115">
        <v>0</v>
      </c>
      <c r="C27" s="115">
        <v>0</v>
      </c>
      <c r="D27" s="116" t="s">
        <v>26</v>
      </c>
      <c r="E27" s="115">
        <v>70000</v>
      </c>
      <c r="F27" s="115">
        <v>590000</v>
      </c>
      <c r="G27" s="115">
        <v>590000</v>
      </c>
    </row>
    <row r="28" spans="1:7" ht="16.5">
      <c r="A28" s="115">
        <v>0</v>
      </c>
      <c r="B28" s="115">
        <v>0</v>
      </c>
      <c r="C28" s="115">
        <v>0</v>
      </c>
      <c r="D28" s="116" t="s">
        <v>27</v>
      </c>
      <c r="E28" s="115">
        <v>4270000</v>
      </c>
      <c r="F28" s="115">
        <v>9245000</v>
      </c>
      <c r="G28" s="115">
        <v>9245000</v>
      </c>
    </row>
    <row r="29" spans="1:7" ht="16.5">
      <c r="A29" s="115">
        <v>0</v>
      </c>
      <c r="B29" s="115">
        <v>0</v>
      </c>
      <c r="C29" s="115">
        <v>0</v>
      </c>
      <c r="D29" s="116" t="s">
        <v>136</v>
      </c>
      <c r="E29" s="115">
        <v>2870000</v>
      </c>
      <c r="F29" s="115">
        <v>5680000</v>
      </c>
      <c r="G29" s="115">
        <v>5680000</v>
      </c>
    </row>
    <row r="30" spans="1:7" ht="16.5">
      <c r="A30" s="115">
        <v>0</v>
      </c>
      <c r="B30" s="115">
        <v>0</v>
      </c>
      <c r="C30" s="115">
        <v>0</v>
      </c>
      <c r="D30" s="116" t="s">
        <v>28</v>
      </c>
      <c r="E30" s="115">
        <v>0</v>
      </c>
      <c r="F30" s="115">
        <v>1772400</v>
      </c>
      <c r="G30" s="115">
        <v>1772400</v>
      </c>
    </row>
    <row r="31" spans="1:7" ht="16.5">
      <c r="A31" s="115">
        <v>0</v>
      </c>
      <c r="B31" s="115">
        <v>0</v>
      </c>
      <c r="C31" s="115">
        <v>0</v>
      </c>
      <c r="D31" s="116" t="s">
        <v>96</v>
      </c>
      <c r="E31" s="115">
        <v>2404000</v>
      </c>
      <c r="F31" s="115">
        <v>2454000</v>
      </c>
      <c r="G31" s="115">
        <v>2454000</v>
      </c>
    </row>
    <row r="32" spans="1:7" ht="16.5">
      <c r="A32" s="115">
        <v>0</v>
      </c>
      <c r="B32" s="115">
        <v>0</v>
      </c>
      <c r="C32" s="115">
        <v>0</v>
      </c>
      <c r="D32" s="116" t="s">
        <v>175</v>
      </c>
      <c r="E32" s="115">
        <v>65541</v>
      </c>
      <c r="F32" s="115">
        <v>65541</v>
      </c>
      <c r="G32" s="115">
        <v>65541</v>
      </c>
    </row>
    <row r="33" spans="1:7" ht="16.5">
      <c r="A33" s="115">
        <v>0</v>
      </c>
      <c r="B33" s="115">
        <v>0</v>
      </c>
      <c r="C33" s="115">
        <v>0</v>
      </c>
      <c r="D33" s="116" t="s">
        <v>176</v>
      </c>
      <c r="E33" s="115">
        <v>3057000</v>
      </c>
      <c r="F33" s="115">
        <v>3057000</v>
      </c>
      <c r="G33" s="115">
        <v>3057000</v>
      </c>
    </row>
    <row r="34" spans="1:7" ht="16.5">
      <c r="A34" s="113">
        <v>136933780</v>
      </c>
      <c r="B34" s="113">
        <v>136933780</v>
      </c>
      <c r="C34" s="113">
        <v>74365990</v>
      </c>
      <c r="D34" s="114" t="s">
        <v>29</v>
      </c>
      <c r="E34" s="113">
        <v>0</v>
      </c>
      <c r="F34" s="113">
        <v>0</v>
      </c>
      <c r="G34" s="113">
        <v>0</v>
      </c>
    </row>
    <row r="35" spans="1:7" ht="16.5">
      <c r="A35" s="115">
        <v>3473800</v>
      </c>
      <c r="B35" s="115">
        <v>3473800</v>
      </c>
      <c r="C35" s="115">
        <v>3141800</v>
      </c>
      <c r="D35" s="116" t="s">
        <v>30</v>
      </c>
      <c r="E35" s="115">
        <v>0</v>
      </c>
      <c r="F35" s="115">
        <v>0</v>
      </c>
      <c r="G35" s="115">
        <v>0</v>
      </c>
    </row>
    <row r="36" spans="1:7" ht="16.5">
      <c r="A36" s="115">
        <v>1091260</v>
      </c>
      <c r="B36" s="115">
        <v>1091260</v>
      </c>
      <c r="C36" s="115">
        <v>330240</v>
      </c>
      <c r="D36" s="116" t="s">
        <v>31</v>
      </c>
      <c r="E36" s="115">
        <v>0</v>
      </c>
      <c r="F36" s="115">
        <v>0</v>
      </c>
      <c r="G36" s="115">
        <v>0</v>
      </c>
    </row>
    <row r="37" spans="1:7" ht="16.5">
      <c r="A37" s="115">
        <v>8707240</v>
      </c>
      <c r="B37" s="115">
        <v>8707240</v>
      </c>
      <c r="C37" s="115">
        <v>5114140</v>
      </c>
      <c r="D37" s="116" t="s">
        <v>32</v>
      </c>
      <c r="E37" s="115">
        <v>0</v>
      </c>
      <c r="F37" s="115">
        <v>0</v>
      </c>
      <c r="G37" s="115">
        <v>0</v>
      </c>
    </row>
    <row r="38" spans="1:7" ht="16.5">
      <c r="A38" s="115">
        <v>5908200</v>
      </c>
      <c r="B38" s="115">
        <v>5908200</v>
      </c>
      <c r="C38" s="115">
        <v>2178200</v>
      </c>
      <c r="D38" s="116" t="s">
        <v>33</v>
      </c>
      <c r="E38" s="115">
        <v>0</v>
      </c>
      <c r="F38" s="115">
        <v>0</v>
      </c>
      <c r="G38" s="115">
        <v>0</v>
      </c>
    </row>
    <row r="39" spans="1:7" ht="16.5">
      <c r="A39" s="115">
        <v>42542000</v>
      </c>
      <c r="B39" s="115">
        <v>42542000</v>
      </c>
      <c r="C39" s="115">
        <v>21271000</v>
      </c>
      <c r="D39" s="116" t="s">
        <v>143</v>
      </c>
      <c r="E39" s="115">
        <v>0</v>
      </c>
      <c r="F39" s="115">
        <v>0</v>
      </c>
      <c r="G39" s="115">
        <v>0</v>
      </c>
    </row>
    <row r="40" spans="1:7" ht="16.5">
      <c r="A40" s="115">
        <v>1772400</v>
      </c>
      <c r="B40" s="115">
        <v>1772400</v>
      </c>
      <c r="C40" s="115">
        <v>0</v>
      </c>
      <c r="D40" s="116" t="s">
        <v>28</v>
      </c>
      <c r="E40" s="115">
        <v>0</v>
      </c>
      <c r="F40" s="115">
        <v>0</v>
      </c>
      <c r="G40" s="115">
        <v>0</v>
      </c>
    </row>
    <row r="41" spans="1:7" ht="16.5">
      <c r="A41" s="115">
        <v>2200000</v>
      </c>
      <c r="B41" s="115">
        <v>2200000</v>
      </c>
      <c r="C41" s="115">
        <v>1100000</v>
      </c>
      <c r="D41" s="116" t="s">
        <v>111</v>
      </c>
      <c r="E41" s="115">
        <v>0</v>
      </c>
      <c r="F41" s="115">
        <v>0</v>
      </c>
      <c r="G41" s="115">
        <v>0</v>
      </c>
    </row>
    <row r="42" spans="1:7" ht="16.5">
      <c r="A42" s="115">
        <v>2400000</v>
      </c>
      <c r="B42" s="115">
        <v>2400000</v>
      </c>
      <c r="C42" s="115">
        <v>1200000</v>
      </c>
      <c r="D42" s="116" t="s">
        <v>34</v>
      </c>
      <c r="E42" s="115">
        <v>0</v>
      </c>
      <c r="F42" s="115">
        <v>0</v>
      </c>
      <c r="G42" s="115">
        <v>0</v>
      </c>
    </row>
    <row r="43" spans="1:7" ht="16.5">
      <c r="A43" s="115">
        <v>2600000</v>
      </c>
      <c r="B43" s="115">
        <v>2600000</v>
      </c>
      <c r="C43" s="115">
        <v>1500000</v>
      </c>
      <c r="D43" s="116" t="s">
        <v>35</v>
      </c>
      <c r="E43" s="115">
        <v>0</v>
      </c>
      <c r="F43" s="115">
        <v>0</v>
      </c>
      <c r="G43" s="115">
        <v>0</v>
      </c>
    </row>
    <row r="44" spans="1:7" ht="16.5">
      <c r="A44" s="115">
        <v>1200000</v>
      </c>
      <c r="B44" s="115">
        <v>1200000</v>
      </c>
      <c r="C44" s="115">
        <v>600000</v>
      </c>
      <c r="D44" s="116" t="s">
        <v>36</v>
      </c>
      <c r="E44" s="115">
        <v>0</v>
      </c>
      <c r="F44" s="115">
        <v>0</v>
      </c>
      <c r="G44" s="115">
        <v>0</v>
      </c>
    </row>
    <row r="45" spans="1:7" ht="16.5">
      <c r="A45" s="115">
        <v>5184400</v>
      </c>
      <c r="B45" s="115">
        <v>5184400</v>
      </c>
      <c r="C45" s="115">
        <v>392200</v>
      </c>
      <c r="D45" s="116" t="s">
        <v>37</v>
      </c>
      <c r="E45" s="115">
        <v>0</v>
      </c>
      <c r="F45" s="115">
        <v>0</v>
      </c>
      <c r="G45" s="115">
        <v>0</v>
      </c>
    </row>
    <row r="46" spans="1:7" ht="16.5">
      <c r="A46" s="115">
        <v>420000</v>
      </c>
      <c r="B46" s="115">
        <v>420000</v>
      </c>
      <c r="C46" s="115">
        <v>310000</v>
      </c>
      <c r="D46" s="116" t="s">
        <v>38</v>
      </c>
      <c r="E46" s="115">
        <v>0</v>
      </c>
      <c r="F46" s="115">
        <v>0</v>
      </c>
      <c r="G46" s="115">
        <v>0</v>
      </c>
    </row>
    <row r="47" spans="1:7" ht="16.5">
      <c r="A47" s="115">
        <v>5680000</v>
      </c>
      <c r="B47" s="115">
        <v>5680000</v>
      </c>
      <c r="C47" s="115">
        <v>2870000</v>
      </c>
      <c r="D47" s="116" t="s">
        <v>137</v>
      </c>
      <c r="E47" s="115">
        <v>0</v>
      </c>
      <c r="F47" s="115">
        <v>0</v>
      </c>
      <c r="G47" s="115">
        <v>0</v>
      </c>
    </row>
    <row r="48" spans="1:7" ht="16.5">
      <c r="A48" s="115">
        <v>780000</v>
      </c>
      <c r="B48" s="115">
        <v>780000</v>
      </c>
      <c r="C48" s="115">
        <v>780000</v>
      </c>
      <c r="D48" s="116" t="s">
        <v>177</v>
      </c>
      <c r="E48" s="115">
        <v>0</v>
      </c>
      <c r="F48" s="115">
        <v>0</v>
      </c>
      <c r="G48" s="115">
        <v>0</v>
      </c>
    </row>
    <row r="49" spans="1:7" ht="16.5">
      <c r="A49" s="115">
        <v>10000</v>
      </c>
      <c r="B49" s="115">
        <v>10000</v>
      </c>
      <c r="C49" s="115">
        <v>0</v>
      </c>
      <c r="D49" s="116" t="s">
        <v>73</v>
      </c>
      <c r="E49" s="115">
        <v>0</v>
      </c>
      <c r="F49" s="115">
        <v>0</v>
      </c>
      <c r="G49" s="115">
        <v>0</v>
      </c>
    </row>
    <row r="50" spans="1:7" ht="16.5">
      <c r="A50" s="115">
        <v>7935000</v>
      </c>
      <c r="B50" s="115">
        <v>7935000</v>
      </c>
      <c r="C50" s="115">
        <v>3215000</v>
      </c>
      <c r="D50" s="116" t="s">
        <v>39</v>
      </c>
      <c r="E50" s="115">
        <v>0</v>
      </c>
      <c r="F50" s="115">
        <v>0</v>
      </c>
      <c r="G50" s="115">
        <v>0</v>
      </c>
    </row>
    <row r="51" spans="1:7" ht="16.5">
      <c r="A51" s="115">
        <v>300000</v>
      </c>
      <c r="B51" s="115">
        <v>300000</v>
      </c>
      <c r="C51" s="115">
        <v>100000</v>
      </c>
      <c r="D51" s="116" t="s">
        <v>40</v>
      </c>
      <c r="E51" s="115">
        <v>0</v>
      </c>
      <c r="F51" s="115">
        <v>0</v>
      </c>
      <c r="G51" s="115">
        <v>0</v>
      </c>
    </row>
    <row r="52" spans="1:7" ht="16.5">
      <c r="A52" s="115">
        <v>11170000</v>
      </c>
      <c r="B52" s="115">
        <v>11170000</v>
      </c>
      <c r="C52" s="115">
        <v>10450000</v>
      </c>
      <c r="D52" s="116" t="s">
        <v>41</v>
      </c>
      <c r="E52" s="115">
        <v>0</v>
      </c>
      <c r="F52" s="115">
        <v>0</v>
      </c>
      <c r="G52" s="115">
        <v>0</v>
      </c>
    </row>
    <row r="53" spans="1:7" ht="16.5">
      <c r="A53" s="115">
        <v>12878020</v>
      </c>
      <c r="B53" s="115">
        <v>12878020</v>
      </c>
      <c r="C53" s="115">
        <v>6439010</v>
      </c>
      <c r="D53" s="116" t="s">
        <v>42</v>
      </c>
      <c r="E53" s="115">
        <v>0</v>
      </c>
      <c r="F53" s="115">
        <v>0</v>
      </c>
      <c r="G53" s="115">
        <v>0</v>
      </c>
    </row>
    <row r="54" spans="1:7" ht="16.5">
      <c r="A54" s="115">
        <v>4837940</v>
      </c>
      <c r="B54" s="115">
        <v>4837940</v>
      </c>
      <c r="C54" s="115">
        <v>2418970</v>
      </c>
      <c r="D54" s="116" t="s">
        <v>43</v>
      </c>
      <c r="E54" s="115">
        <v>0</v>
      </c>
      <c r="F54" s="115">
        <v>0</v>
      </c>
      <c r="G54" s="115">
        <v>0</v>
      </c>
    </row>
    <row r="55" spans="1:7" ht="16.5">
      <c r="A55" s="115">
        <v>800000</v>
      </c>
      <c r="B55" s="115">
        <v>800000</v>
      </c>
      <c r="C55" s="115">
        <v>800000</v>
      </c>
      <c r="D55" s="116" t="s">
        <v>178</v>
      </c>
      <c r="E55" s="115">
        <v>0</v>
      </c>
      <c r="F55" s="115">
        <v>0</v>
      </c>
      <c r="G55" s="115">
        <v>0</v>
      </c>
    </row>
    <row r="56" spans="1:7" ht="16.5">
      <c r="A56" s="115">
        <v>4000</v>
      </c>
      <c r="B56" s="115">
        <v>4000</v>
      </c>
      <c r="C56" s="115">
        <v>0</v>
      </c>
      <c r="D56" s="116" t="s">
        <v>53</v>
      </c>
      <c r="E56" s="115">
        <v>0</v>
      </c>
      <c r="F56" s="115">
        <v>0</v>
      </c>
      <c r="G56" s="115">
        <v>0</v>
      </c>
    </row>
    <row r="57" spans="1:7" ht="16.5">
      <c r="A57" s="115">
        <v>3000</v>
      </c>
      <c r="B57" s="115">
        <v>3000</v>
      </c>
      <c r="C57" s="115">
        <v>3000</v>
      </c>
      <c r="D57" s="116" t="s">
        <v>179</v>
      </c>
      <c r="E57" s="115">
        <v>0</v>
      </c>
      <c r="F57" s="115">
        <v>0</v>
      </c>
      <c r="G57" s="115">
        <v>0</v>
      </c>
    </row>
    <row r="58" spans="1:7" ht="16.5">
      <c r="A58" s="115">
        <v>475780</v>
      </c>
      <c r="B58" s="115">
        <v>475780</v>
      </c>
      <c r="C58" s="115">
        <v>257000</v>
      </c>
      <c r="D58" s="116" t="s">
        <v>44</v>
      </c>
      <c r="E58" s="115">
        <v>0</v>
      </c>
      <c r="F58" s="115">
        <v>0</v>
      </c>
      <c r="G58" s="115">
        <v>0</v>
      </c>
    </row>
    <row r="59" spans="1:7" ht="16.5">
      <c r="A59" s="115">
        <v>6863840</v>
      </c>
      <c r="B59" s="115">
        <v>6863840</v>
      </c>
      <c r="C59" s="115">
        <v>4028000</v>
      </c>
      <c r="D59" s="116" t="s">
        <v>45</v>
      </c>
      <c r="E59" s="115">
        <v>0</v>
      </c>
      <c r="F59" s="115">
        <v>0</v>
      </c>
      <c r="G59" s="115">
        <v>0</v>
      </c>
    </row>
    <row r="60" spans="1:7" ht="16.5">
      <c r="A60" s="115">
        <v>42880</v>
      </c>
      <c r="B60" s="115">
        <v>42880</v>
      </c>
      <c r="C60" s="115">
        <v>0</v>
      </c>
      <c r="D60" s="116" t="s">
        <v>46</v>
      </c>
      <c r="E60" s="115">
        <v>0</v>
      </c>
      <c r="F60" s="115">
        <v>0</v>
      </c>
      <c r="G60" s="115">
        <v>0</v>
      </c>
    </row>
    <row r="61" spans="1:7" ht="16.5">
      <c r="A61" s="115">
        <v>494200</v>
      </c>
      <c r="B61" s="115">
        <v>494200</v>
      </c>
      <c r="C61" s="115">
        <v>247100</v>
      </c>
      <c r="D61" s="116" t="s">
        <v>47</v>
      </c>
      <c r="E61" s="115">
        <v>0</v>
      </c>
      <c r="F61" s="115">
        <v>0</v>
      </c>
      <c r="G61" s="115">
        <v>0</v>
      </c>
    </row>
    <row r="62" spans="1:7" ht="16.5">
      <c r="A62" s="115">
        <v>1270100</v>
      </c>
      <c r="B62" s="115">
        <v>1270100</v>
      </c>
      <c r="C62" s="115">
        <v>789050</v>
      </c>
      <c r="D62" s="116" t="s">
        <v>48</v>
      </c>
      <c r="E62" s="115">
        <v>0</v>
      </c>
      <c r="F62" s="115">
        <v>0</v>
      </c>
      <c r="G62" s="115">
        <v>0</v>
      </c>
    </row>
    <row r="63" spans="1:7" ht="16.5">
      <c r="A63" s="115">
        <v>1515100</v>
      </c>
      <c r="B63" s="115">
        <v>1515100</v>
      </c>
      <c r="C63" s="115">
        <v>1181970</v>
      </c>
      <c r="D63" s="116" t="s">
        <v>49</v>
      </c>
      <c r="E63" s="115">
        <v>0</v>
      </c>
      <c r="F63" s="115">
        <v>0</v>
      </c>
      <c r="G63" s="115">
        <v>0</v>
      </c>
    </row>
    <row r="64" spans="1:7" ht="16.5">
      <c r="A64" s="115">
        <v>48000</v>
      </c>
      <c r="B64" s="115">
        <v>48000</v>
      </c>
      <c r="C64" s="115">
        <v>0</v>
      </c>
      <c r="D64" s="116" t="s">
        <v>50</v>
      </c>
      <c r="E64" s="115">
        <v>0</v>
      </c>
      <c r="F64" s="115">
        <v>0</v>
      </c>
      <c r="G64" s="115">
        <v>0</v>
      </c>
    </row>
    <row r="65" spans="1:7" ht="16.5">
      <c r="A65" s="115">
        <v>1290620</v>
      </c>
      <c r="B65" s="115">
        <v>1290620</v>
      </c>
      <c r="C65" s="115">
        <v>651310</v>
      </c>
      <c r="D65" s="116" t="s">
        <v>51</v>
      </c>
      <c r="E65" s="115">
        <v>0</v>
      </c>
      <c r="F65" s="115">
        <v>0</v>
      </c>
      <c r="G65" s="115">
        <v>0</v>
      </c>
    </row>
    <row r="66" spans="1:7" ht="16.5">
      <c r="A66" s="115">
        <v>2098000</v>
      </c>
      <c r="B66" s="115">
        <v>2098000</v>
      </c>
      <c r="C66" s="115">
        <v>2098000</v>
      </c>
      <c r="D66" s="116" t="s">
        <v>180</v>
      </c>
      <c r="E66" s="115">
        <v>0</v>
      </c>
      <c r="F66" s="115">
        <v>0</v>
      </c>
      <c r="G66" s="115">
        <v>0</v>
      </c>
    </row>
    <row r="67" spans="1:7" ht="16.5">
      <c r="A67" s="115">
        <v>938000</v>
      </c>
      <c r="B67" s="115">
        <v>938000</v>
      </c>
      <c r="C67" s="115">
        <v>900000</v>
      </c>
      <c r="D67" s="116" t="s">
        <v>52</v>
      </c>
      <c r="E67" s="115">
        <v>0</v>
      </c>
      <c r="F67" s="115">
        <v>0</v>
      </c>
      <c r="G67" s="115">
        <v>0</v>
      </c>
    </row>
    <row r="68" spans="1:7" ht="16.5">
      <c r="A68" s="115">
        <v>4718354039</v>
      </c>
      <c r="B68" s="115">
        <v>5071694850</v>
      </c>
      <c r="C68" s="115">
        <v>256910192</v>
      </c>
      <c r="D68" s="116" t="s">
        <v>104</v>
      </c>
      <c r="E68" s="115">
        <v>256910192</v>
      </c>
      <c r="F68" s="115">
        <v>5071694850</v>
      </c>
      <c r="G68" s="115">
        <v>4718354039</v>
      </c>
    </row>
  </sheetData>
  <sheetProtection/>
  <mergeCells count="3">
    <mergeCell ref="A1:C1"/>
    <mergeCell ref="D1:D2"/>
    <mergeCell ref="E1:G1"/>
  </mergeCells>
  <printOptions/>
  <pageMargins left="0.7" right="0.34" top="0.23" bottom="0.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zoomScale="120" zoomScaleNormal="120" zoomScalePageLayoutView="0" workbookViewId="0" topLeftCell="A31">
      <selection activeCell="C46" sqref="C46:C48"/>
    </sheetView>
  </sheetViews>
  <sheetFormatPr defaultColWidth="9.140625" defaultRowHeight="15"/>
  <cols>
    <col min="1" max="1" width="15.7109375" style="31" customWidth="1"/>
    <col min="2" max="4" width="11.8515625" style="0" customWidth="1"/>
    <col min="5" max="5" width="35.7109375" style="24" customWidth="1"/>
  </cols>
  <sheetData>
    <row r="1" spans="1:5" ht="16.5">
      <c r="A1" s="162" t="s">
        <v>174</v>
      </c>
      <c r="B1" s="162"/>
      <c r="C1" s="162"/>
      <c r="D1" s="162"/>
      <c r="E1" s="162"/>
    </row>
    <row r="2" spans="1:5" ht="15">
      <c r="A2" s="92" t="s">
        <v>161</v>
      </c>
      <c r="B2" s="92" t="s">
        <v>158</v>
      </c>
      <c r="C2" s="92" t="s">
        <v>159</v>
      </c>
      <c r="D2" s="92" t="s">
        <v>162</v>
      </c>
      <c r="E2" s="2"/>
    </row>
    <row r="3" spans="1:5" ht="15">
      <c r="A3" s="93" t="s">
        <v>22</v>
      </c>
      <c r="B3" s="94">
        <v>29328000</v>
      </c>
      <c r="C3" s="2"/>
      <c r="D3" s="94">
        <v>54910000</v>
      </c>
      <c r="E3" s="2"/>
    </row>
    <row r="4" spans="1:5" ht="15">
      <c r="A4" s="93" t="s">
        <v>23</v>
      </c>
      <c r="B4" s="94">
        <v>17181450</v>
      </c>
      <c r="C4" s="2"/>
      <c r="D4" s="94">
        <v>37730540</v>
      </c>
      <c r="E4" s="2"/>
    </row>
    <row r="5" spans="1:5" ht="15">
      <c r="A5" s="93" t="s">
        <v>24</v>
      </c>
      <c r="B5" s="94">
        <v>4530000</v>
      </c>
      <c r="C5" s="2"/>
      <c r="D5" s="94">
        <v>7280000</v>
      </c>
      <c r="E5" s="2"/>
    </row>
    <row r="6" spans="1:5" ht="16.5">
      <c r="A6" s="93" t="s">
        <v>25</v>
      </c>
      <c r="B6" s="94">
        <v>0</v>
      </c>
      <c r="C6" s="2"/>
      <c r="D6" s="94">
        <v>941200</v>
      </c>
      <c r="E6" s="2"/>
    </row>
    <row r="7" spans="1:5" ht="16.5">
      <c r="A7" s="93" t="s">
        <v>150</v>
      </c>
      <c r="B7" s="94">
        <v>0</v>
      </c>
      <c r="C7" s="2"/>
      <c r="D7" s="94">
        <v>100000</v>
      </c>
      <c r="E7" s="2"/>
    </row>
    <row r="8" spans="1:5" ht="16.5">
      <c r="A8" s="93" t="s">
        <v>26</v>
      </c>
      <c r="B8" s="94">
        <v>70000</v>
      </c>
      <c r="C8" s="2"/>
      <c r="D8" s="94">
        <v>590000</v>
      </c>
      <c r="E8" s="2"/>
    </row>
    <row r="9" spans="1:5" ht="16.5">
      <c r="A9" s="93" t="s">
        <v>27</v>
      </c>
      <c r="B9" s="94">
        <v>4270000</v>
      </c>
      <c r="C9" s="2"/>
      <c r="D9" s="94">
        <v>9245000</v>
      </c>
      <c r="E9" s="2"/>
    </row>
    <row r="10" spans="1:5" ht="16.5">
      <c r="A10" s="93" t="s">
        <v>136</v>
      </c>
      <c r="B10" s="94">
        <v>2870000</v>
      </c>
      <c r="C10" s="2"/>
      <c r="D10" s="94">
        <v>5680000</v>
      </c>
      <c r="E10" s="2"/>
    </row>
    <row r="11" spans="1:5" ht="16.5">
      <c r="A11" s="93" t="s">
        <v>28</v>
      </c>
      <c r="B11" s="94">
        <v>0</v>
      </c>
      <c r="C11" s="2"/>
      <c r="D11" s="94">
        <v>1772400</v>
      </c>
      <c r="E11" s="2"/>
    </row>
    <row r="12" spans="1:5" ht="16.5">
      <c r="A12" s="93" t="s">
        <v>96</v>
      </c>
      <c r="B12" s="94">
        <v>2404000</v>
      </c>
      <c r="C12" s="2"/>
      <c r="D12" s="94">
        <v>2454000</v>
      </c>
      <c r="E12" s="2"/>
    </row>
    <row r="13" spans="1:5" ht="16.5">
      <c r="A13" s="93" t="s">
        <v>175</v>
      </c>
      <c r="B13" s="94">
        <v>65541</v>
      </c>
      <c r="C13" s="2"/>
      <c r="D13" s="94">
        <v>65541</v>
      </c>
      <c r="E13" s="2"/>
    </row>
    <row r="14" spans="1:5" ht="16.5">
      <c r="A14" s="93" t="s">
        <v>176</v>
      </c>
      <c r="B14" s="94">
        <v>3057000</v>
      </c>
      <c r="C14" s="2"/>
      <c r="D14" s="94">
        <v>3057000</v>
      </c>
      <c r="E14" s="2"/>
    </row>
    <row r="15" spans="1:5" ht="16.5">
      <c r="A15" s="83" t="s">
        <v>158</v>
      </c>
      <c r="B15" s="84">
        <f>SUM(B3:B14)</f>
        <v>63775991</v>
      </c>
      <c r="C15" s="83"/>
      <c r="D15" s="85">
        <f>SUM(D3:D14)</f>
        <v>123825681</v>
      </c>
      <c r="E15" s="2"/>
    </row>
    <row r="16" spans="1:5" ht="16.5">
      <c r="A16" s="93" t="s">
        <v>30</v>
      </c>
      <c r="B16" s="2"/>
      <c r="C16" s="94">
        <v>3141800</v>
      </c>
      <c r="D16" s="94">
        <v>3473800</v>
      </c>
      <c r="E16" s="2"/>
    </row>
    <row r="17" spans="1:5" ht="16.5">
      <c r="A17" s="93" t="s">
        <v>31</v>
      </c>
      <c r="B17" s="2"/>
      <c r="C17" s="94">
        <v>330240</v>
      </c>
      <c r="D17" s="94">
        <v>1091260</v>
      </c>
      <c r="E17" s="2"/>
    </row>
    <row r="18" spans="1:5" ht="16.5">
      <c r="A18" s="93" t="s">
        <v>32</v>
      </c>
      <c r="B18" s="2"/>
      <c r="C18" s="94">
        <v>5114140</v>
      </c>
      <c r="D18" s="94">
        <v>8707240</v>
      </c>
      <c r="E18" s="2"/>
    </row>
    <row r="19" spans="1:5" ht="16.5">
      <c r="A19" s="93" t="s">
        <v>33</v>
      </c>
      <c r="B19" s="2"/>
      <c r="C19" s="94">
        <v>2178200</v>
      </c>
      <c r="D19" s="94">
        <v>5908200</v>
      </c>
      <c r="E19" s="2"/>
    </row>
    <row r="20" spans="1:5" ht="16.5">
      <c r="A20" s="93" t="s">
        <v>143</v>
      </c>
      <c r="B20" s="2"/>
      <c r="C20" s="94">
        <v>21271000</v>
      </c>
      <c r="D20" s="94">
        <v>42542000</v>
      </c>
      <c r="E20" s="2"/>
    </row>
    <row r="21" spans="1:5" ht="16.5">
      <c r="A21" s="93" t="s">
        <v>28</v>
      </c>
      <c r="B21" s="2"/>
      <c r="C21" s="94">
        <v>0</v>
      </c>
      <c r="D21" s="94">
        <v>1772400</v>
      </c>
      <c r="E21" s="2"/>
    </row>
    <row r="22" spans="1:5" ht="16.5">
      <c r="A22" s="93" t="s">
        <v>111</v>
      </c>
      <c r="B22" s="2"/>
      <c r="C22" s="94">
        <v>1100000</v>
      </c>
      <c r="D22" s="94">
        <v>2200000</v>
      </c>
      <c r="E22" s="2"/>
    </row>
    <row r="23" spans="1:5" ht="16.5">
      <c r="A23" s="93" t="s">
        <v>34</v>
      </c>
      <c r="B23" s="2"/>
      <c r="C23" s="94">
        <v>1200000</v>
      </c>
      <c r="D23" s="94">
        <v>2400000</v>
      </c>
      <c r="E23" s="2"/>
    </row>
    <row r="24" spans="1:5" ht="16.5">
      <c r="A24" s="93" t="s">
        <v>35</v>
      </c>
      <c r="B24" s="2"/>
      <c r="C24" s="94">
        <v>1500000</v>
      </c>
      <c r="D24" s="94">
        <v>2600000</v>
      </c>
      <c r="E24" s="2"/>
    </row>
    <row r="25" spans="1:5" ht="16.5">
      <c r="A25" s="93" t="s">
        <v>36</v>
      </c>
      <c r="B25" s="2"/>
      <c r="C25" s="94">
        <v>600000</v>
      </c>
      <c r="D25" s="94">
        <v>1200000</v>
      </c>
      <c r="E25" s="2"/>
    </row>
    <row r="26" spans="1:5" ht="16.5">
      <c r="A26" s="93" t="s">
        <v>37</v>
      </c>
      <c r="B26" s="2"/>
      <c r="C26" s="94">
        <v>392200</v>
      </c>
      <c r="D26" s="94">
        <v>5184400</v>
      </c>
      <c r="E26" s="2"/>
    </row>
    <row r="27" spans="1:5" ht="16.5">
      <c r="A27" s="93" t="s">
        <v>38</v>
      </c>
      <c r="B27" s="2"/>
      <c r="C27" s="94">
        <v>310000</v>
      </c>
      <c r="D27" s="94">
        <v>420000</v>
      </c>
      <c r="E27" s="2"/>
    </row>
    <row r="28" spans="1:5" ht="16.5">
      <c r="A28" s="93" t="s">
        <v>137</v>
      </c>
      <c r="B28" s="2"/>
      <c r="C28" s="94">
        <v>2870000</v>
      </c>
      <c r="D28" s="94">
        <v>5680000</v>
      </c>
      <c r="E28" s="2"/>
    </row>
    <row r="29" spans="1:5" ht="16.5">
      <c r="A29" s="93" t="s">
        <v>177</v>
      </c>
      <c r="B29" s="2"/>
      <c r="C29" s="94">
        <v>780000</v>
      </c>
      <c r="D29" s="94">
        <v>780000</v>
      </c>
      <c r="E29" s="2"/>
    </row>
    <row r="30" spans="1:5" ht="16.5">
      <c r="A30" s="93" t="s">
        <v>73</v>
      </c>
      <c r="B30" s="2"/>
      <c r="C30" s="94">
        <v>0</v>
      </c>
      <c r="D30" s="94">
        <v>10000</v>
      </c>
      <c r="E30" s="2"/>
    </row>
    <row r="31" spans="1:5" ht="16.5">
      <c r="A31" s="93" t="s">
        <v>39</v>
      </c>
      <c r="B31" s="2"/>
      <c r="C31" s="94">
        <v>3215000</v>
      </c>
      <c r="D31" s="94">
        <v>7935000</v>
      </c>
      <c r="E31" s="2"/>
    </row>
    <row r="32" spans="1:5" ht="16.5">
      <c r="A32" s="93" t="s">
        <v>40</v>
      </c>
      <c r="B32" s="2"/>
      <c r="C32" s="94">
        <v>100000</v>
      </c>
      <c r="D32" s="94">
        <v>300000</v>
      </c>
      <c r="E32" s="2"/>
    </row>
    <row r="33" spans="1:5" ht="16.5">
      <c r="A33" s="93" t="s">
        <v>41</v>
      </c>
      <c r="B33" s="2"/>
      <c r="C33" s="94">
        <v>10450000</v>
      </c>
      <c r="D33" s="94">
        <v>11170000</v>
      </c>
      <c r="E33" s="2"/>
    </row>
    <row r="34" spans="1:5" ht="16.5">
      <c r="A34" s="93" t="s">
        <v>42</v>
      </c>
      <c r="B34" s="2"/>
      <c r="C34" s="94">
        <v>6439010</v>
      </c>
      <c r="D34" s="94">
        <v>12878020</v>
      </c>
      <c r="E34" s="2"/>
    </row>
    <row r="35" spans="1:5" ht="16.5">
      <c r="A35" s="93" t="s">
        <v>43</v>
      </c>
      <c r="B35" s="2"/>
      <c r="C35" s="94">
        <v>2418970</v>
      </c>
      <c r="D35" s="94">
        <v>4837940</v>
      </c>
      <c r="E35" s="2"/>
    </row>
    <row r="36" spans="1:5" ht="16.5">
      <c r="A36" s="93" t="s">
        <v>178</v>
      </c>
      <c r="B36" s="2"/>
      <c r="C36" s="94">
        <v>800000</v>
      </c>
      <c r="D36" s="94">
        <v>800000</v>
      </c>
      <c r="E36" s="2"/>
    </row>
    <row r="37" spans="1:5" ht="16.5">
      <c r="A37" s="93" t="s">
        <v>53</v>
      </c>
      <c r="B37" s="2"/>
      <c r="C37" s="94">
        <v>0</v>
      </c>
      <c r="D37" s="94">
        <v>4000</v>
      </c>
      <c r="E37" s="2"/>
    </row>
    <row r="38" spans="1:5" ht="16.5">
      <c r="A38" s="93" t="s">
        <v>179</v>
      </c>
      <c r="B38" s="2"/>
      <c r="C38" s="94">
        <v>3000</v>
      </c>
      <c r="D38" s="94">
        <v>3000</v>
      </c>
      <c r="E38" s="2"/>
    </row>
    <row r="39" spans="1:5" ht="16.5">
      <c r="A39" s="93" t="s">
        <v>44</v>
      </c>
      <c r="B39" s="2"/>
      <c r="C39" s="94">
        <v>257000</v>
      </c>
      <c r="D39" s="94">
        <v>475780</v>
      </c>
      <c r="E39" s="2"/>
    </row>
    <row r="40" spans="1:5" ht="16.5">
      <c r="A40" s="93" t="s">
        <v>45</v>
      </c>
      <c r="B40" s="2"/>
      <c r="C40" s="94">
        <v>4028000</v>
      </c>
      <c r="D40" s="94">
        <v>6863840</v>
      </c>
      <c r="E40" s="2"/>
    </row>
    <row r="41" spans="1:5" ht="16.5">
      <c r="A41" s="93" t="s">
        <v>46</v>
      </c>
      <c r="B41" s="2"/>
      <c r="C41" s="94">
        <v>0</v>
      </c>
      <c r="D41" s="94">
        <v>42880</v>
      </c>
      <c r="E41" s="2"/>
    </row>
    <row r="42" spans="1:5" ht="16.5">
      <c r="A42" s="93" t="s">
        <v>47</v>
      </c>
      <c r="B42" s="2"/>
      <c r="C42" s="94">
        <v>247100</v>
      </c>
      <c r="D42" s="94">
        <v>494200</v>
      </c>
      <c r="E42" s="2"/>
    </row>
    <row r="43" spans="1:5" ht="16.5">
      <c r="A43" s="93" t="s">
        <v>48</v>
      </c>
      <c r="B43" s="2"/>
      <c r="C43" s="94">
        <v>789050</v>
      </c>
      <c r="D43" s="94">
        <v>1270100</v>
      </c>
      <c r="E43" s="2"/>
    </row>
    <row r="44" spans="1:5" ht="16.5">
      <c r="A44" s="93" t="s">
        <v>49</v>
      </c>
      <c r="B44" s="2"/>
      <c r="C44" s="94">
        <v>1181970</v>
      </c>
      <c r="D44" s="94">
        <v>1515100</v>
      </c>
      <c r="E44" s="2"/>
    </row>
    <row r="45" spans="1:5" ht="16.5">
      <c r="A45" s="93" t="s">
        <v>50</v>
      </c>
      <c r="B45" s="2"/>
      <c r="C45" s="94">
        <v>0</v>
      </c>
      <c r="D45" s="94">
        <v>48000</v>
      </c>
      <c r="E45" s="2"/>
    </row>
    <row r="46" spans="1:5" ht="16.5">
      <c r="A46" s="93" t="s">
        <v>51</v>
      </c>
      <c r="B46" s="2"/>
      <c r="C46" s="94">
        <v>651310</v>
      </c>
      <c r="D46" s="94">
        <v>1290620</v>
      </c>
      <c r="E46" s="2"/>
    </row>
    <row r="47" spans="1:5" ht="16.5">
      <c r="A47" s="93" t="s">
        <v>180</v>
      </c>
      <c r="B47" s="2"/>
      <c r="C47" s="94">
        <v>2098000</v>
      </c>
      <c r="D47" s="94">
        <v>2098000</v>
      </c>
      <c r="E47" s="2"/>
    </row>
    <row r="48" spans="1:5" ht="16.5">
      <c r="A48" s="93" t="s">
        <v>181</v>
      </c>
      <c r="B48" s="2"/>
      <c r="C48" s="94">
        <v>900000</v>
      </c>
      <c r="D48" s="94">
        <v>938000</v>
      </c>
      <c r="E48" s="2"/>
    </row>
    <row r="49" spans="1:5" ht="16.5">
      <c r="A49" s="117" t="s">
        <v>182</v>
      </c>
      <c r="B49" s="2"/>
      <c r="C49" s="94"/>
      <c r="D49" s="94">
        <v>77420</v>
      </c>
      <c r="E49" s="2"/>
    </row>
    <row r="50" spans="1:5" ht="16.5">
      <c r="A50" s="117" t="s">
        <v>183</v>
      </c>
      <c r="B50" s="2"/>
      <c r="C50" s="94">
        <v>65541</v>
      </c>
      <c r="D50" s="94">
        <v>65541</v>
      </c>
      <c r="E50" s="2"/>
    </row>
    <row r="51" spans="1:5" ht="16.5">
      <c r="A51" s="86" t="s">
        <v>159</v>
      </c>
      <c r="B51" s="83"/>
      <c r="C51" s="87">
        <f>SUM(C16:C50)</f>
        <v>74431531</v>
      </c>
      <c r="D51" s="85">
        <f>SUM(D16:D50)</f>
        <v>137076741</v>
      </c>
      <c r="E51" s="2"/>
    </row>
    <row r="52" spans="1:5" ht="16.5">
      <c r="A52" s="88" t="s">
        <v>74</v>
      </c>
      <c r="B52" s="23"/>
      <c r="C52" s="80"/>
      <c r="D52" s="2"/>
      <c r="E52" s="2"/>
    </row>
    <row r="53" spans="1:5" ht="16.5">
      <c r="A53" s="88" t="s">
        <v>75</v>
      </c>
      <c r="B53" s="23">
        <v>99985759</v>
      </c>
      <c r="C53" s="80"/>
      <c r="D53" s="2"/>
      <c r="E53" s="2"/>
    </row>
    <row r="54" spans="1:5" ht="16.5">
      <c r="A54" s="88" t="s">
        <v>76</v>
      </c>
      <c r="B54" s="89"/>
      <c r="C54" s="23"/>
      <c r="D54" s="2"/>
      <c r="E54" s="2"/>
    </row>
    <row r="55" spans="1:5" ht="16.5">
      <c r="A55" s="88" t="s">
        <v>77</v>
      </c>
      <c r="B55" s="80"/>
      <c r="C55" s="23">
        <v>99649219</v>
      </c>
      <c r="D55" s="2"/>
      <c r="E55" s="2"/>
    </row>
    <row r="56" spans="1:5" ht="16.5">
      <c r="A56" s="88" t="s">
        <v>160</v>
      </c>
      <c r="B56" s="81">
        <v>11449000</v>
      </c>
      <c r="C56" s="90">
        <v>1130000</v>
      </c>
      <c r="D56" s="2"/>
      <c r="E56" s="2"/>
    </row>
    <row r="57" spans="1:5" ht="16.5">
      <c r="A57" s="88"/>
      <c r="B57" s="91">
        <f>SUM(B15:B56)</f>
        <v>175210750</v>
      </c>
      <c r="C57" s="91">
        <f>SUM(C51:C56)</f>
        <v>175210750</v>
      </c>
      <c r="D57" s="2"/>
      <c r="E57" s="2"/>
    </row>
  </sheetData>
  <sheetProtection/>
  <mergeCells count="1">
    <mergeCell ref="A1:E1"/>
  </mergeCells>
  <printOptions/>
  <pageMargins left="0.67" right="0.28" top="0.32" bottom="0.17" header="0.2" footer="0.19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150" zoomScaleNormal="150" zoomScalePageLayoutView="0" workbookViewId="0" topLeftCell="A1">
      <selection activeCell="F11" sqref="F11"/>
    </sheetView>
  </sheetViews>
  <sheetFormatPr defaultColWidth="9.140625" defaultRowHeight="15"/>
  <cols>
    <col min="4" max="4" width="8.8515625" style="0" customWidth="1"/>
    <col min="5" max="5" width="9.8515625" style="0" customWidth="1"/>
  </cols>
  <sheetData>
    <row r="1" ht="15.75" thickBot="1"/>
    <row r="2" spans="1:9" ht="20.25" customHeight="1">
      <c r="A2" s="40" t="s">
        <v>89</v>
      </c>
      <c r="B2" s="8" t="s">
        <v>57</v>
      </c>
      <c r="C2" s="8" t="s">
        <v>58</v>
      </c>
      <c r="D2" s="8" t="s">
        <v>59</v>
      </c>
      <c r="E2" s="9" t="s">
        <v>60</v>
      </c>
      <c r="F2" s="40" t="s">
        <v>100</v>
      </c>
      <c r="G2" s="163">
        <v>134084919</v>
      </c>
      <c r="H2" s="164"/>
      <c r="I2" s="10" t="s">
        <v>61</v>
      </c>
    </row>
    <row r="3" spans="1:9" ht="23.25" customHeight="1">
      <c r="A3" s="11" t="s">
        <v>90</v>
      </c>
      <c r="B3" s="12">
        <v>70000</v>
      </c>
      <c r="C3" s="13"/>
      <c r="D3" s="12">
        <v>33909796</v>
      </c>
      <c r="E3" s="16"/>
      <c r="F3" s="11" t="s">
        <v>62</v>
      </c>
      <c r="G3" s="165">
        <v>163238147</v>
      </c>
      <c r="H3" s="166"/>
      <c r="I3" s="167"/>
    </row>
    <row r="4" spans="1:9" ht="20.25" customHeight="1">
      <c r="A4" s="11" t="s">
        <v>91</v>
      </c>
      <c r="B4" s="14">
        <v>1060000</v>
      </c>
      <c r="C4" s="14">
        <v>11449000</v>
      </c>
      <c r="D4" s="15">
        <v>65487740</v>
      </c>
      <c r="E4" s="47" t="s">
        <v>222</v>
      </c>
      <c r="F4" s="11" t="s">
        <v>148</v>
      </c>
      <c r="G4" s="165">
        <v>2507878</v>
      </c>
      <c r="H4" s="166"/>
      <c r="I4" s="167"/>
    </row>
    <row r="5" spans="1:9" ht="21.75" customHeight="1" thickBot="1">
      <c r="A5" s="17" t="s">
        <v>92</v>
      </c>
      <c r="B5" s="168">
        <v>3115000</v>
      </c>
      <c r="C5" s="168"/>
      <c r="D5" s="144"/>
      <c r="E5" s="18"/>
      <c r="F5" s="17" t="s">
        <v>63</v>
      </c>
      <c r="G5" s="169">
        <v>99649219</v>
      </c>
      <c r="H5" s="170"/>
      <c r="I5" s="19" t="s">
        <v>64</v>
      </c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11" spans="1:5" ht="15">
      <c r="A11" s="29" t="s">
        <v>74</v>
      </c>
      <c r="B11" s="22">
        <v>70000</v>
      </c>
      <c r="C11" s="25"/>
      <c r="D11" s="25"/>
      <c r="E11" s="3"/>
    </row>
    <row r="12" spans="1:5" ht="15">
      <c r="A12" s="29" t="s">
        <v>75</v>
      </c>
      <c r="B12" s="22">
        <v>74435154</v>
      </c>
      <c r="C12" s="25"/>
      <c r="D12" s="25"/>
      <c r="E12" s="4"/>
    </row>
    <row r="13" spans="1:5" ht="15">
      <c r="A13" s="29" t="s">
        <v>76</v>
      </c>
      <c r="B13" s="28"/>
      <c r="C13" s="26">
        <v>30000</v>
      </c>
      <c r="D13" s="27"/>
      <c r="E13" s="5"/>
    </row>
    <row r="14" spans="1:5" ht="15">
      <c r="A14" s="29" t="s">
        <v>77</v>
      </c>
      <c r="B14" s="22"/>
      <c r="D14" s="25"/>
      <c r="E14" s="6"/>
    </row>
    <row r="15" spans="1:5" ht="15">
      <c r="A15" s="29" t="s">
        <v>82</v>
      </c>
      <c r="B15" s="25"/>
      <c r="C15" s="25">
        <v>4000000</v>
      </c>
      <c r="D15" s="25">
        <v>8000000</v>
      </c>
      <c r="E15" s="2"/>
    </row>
    <row r="16" spans="1:5" ht="15">
      <c r="A16" s="29" t="s">
        <v>80</v>
      </c>
      <c r="B16" s="25"/>
      <c r="C16" s="25">
        <v>100000</v>
      </c>
      <c r="D16" s="25"/>
      <c r="E16" s="2"/>
    </row>
    <row r="17" spans="1:5" ht="15">
      <c r="A17" s="29"/>
      <c r="B17" s="25">
        <v>275000</v>
      </c>
      <c r="C17" s="25"/>
      <c r="D17" s="25"/>
      <c r="E17" s="2"/>
    </row>
    <row r="18" spans="1:5" ht="16.5">
      <c r="A18" s="33"/>
      <c r="B18" s="34" t="e">
        <f>SUM(#REF!)</f>
        <v>#REF!</v>
      </c>
      <c r="C18" s="34">
        <f>SUM(C10:C17)</f>
        <v>4130000</v>
      </c>
      <c r="D18" s="35"/>
      <c r="E18" s="36"/>
    </row>
    <row r="19" spans="1:5" ht="16.5">
      <c r="A19" s="30" t="s">
        <v>78</v>
      </c>
      <c r="E19" s="3"/>
    </row>
    <row r="20" spans="1:5" ht="16.5">
      <c r="A20" s="30" t="s">
        <v>79</v>
      </c>
      <c r="E20" s="32"/>
    </row>
    <row r="21" spans="1:5" ht="16.5">
      <c r="A21" s="30" t="s">
        <v>81</v>
      </c>
      <c r="B21" s="21">
        <v>50305992</v>
      </c>
      <c r="C21" s="21"/>
      <c r="E21" s="3" t="s">
        <v>83</v>
      </c>
    </row>
    <row r="22" spans="1:5" ht="16.5">
      <c r="A22" s="30" t="s">
        <v>84</v>
      </c>
      <c r="B22" s="21"/>
      <c r="C22" s="21"/>
      <c r="D22" s="23">
        <v>84499470</v>
      </c>
      <c r="E22" s="3"/>
    </row>
  </sheetData>
  <sheetProtection/>
  <mergeCells count="6">
    <mergeCell ref="G2:H2"/>
    <mergeCell ref="G3:H3"/>
    <mergeCell ref="I3:I4"/>
    <mergeCell ref="G4:H4"/>
    <mergeCell ref="B5:C5"/>
    <mergeCell ref="G5:H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1" sqref="A1:E16"/>
    </sheetView>
  </sheetViews>
  <sheetFormatPr defaultColWidth="9.140625" defaultRowHeight="15"/>
  <cols>
    <col min="1" max="1" width="9.00390625" style="0" customWidth="1"/>
    <col min="2" max="2" width="6.28125" style="38" customWidth="1"/>
    <col min="3" max="4" width="14.7109375" style="38" customWidth="1"/>
    <col min="5" max="5" width="14.7109375" style="0" customWidth="1"/>
  </cols>
  <sheetData>
    <row r="1" spans="1:5" ht="17.25" thickBot="1">
      <c r="A1" s="132"/>
      <c r="B1" s="133"/>
      <c r="C1" s="133" t="s">
        <v>139</v>
      </c>
      <c r="D1" s="133" t="s">
        <v>140</v>
      </c>
      <c r="E1" s="134" t="s">
        <v>144</v>
      </c>
    </row>
    <row r="2" spans="1:5" ht="16.5">
      <c r="A2" s="131" t="s">
        <v>106</v>
      </c>
      <c r="B2" s="73" t="s">
        <v>54</v>
      </c>
      <c r="C2" s="73" t="s">
        <v>65</v>
      </c>
      <c r="D2" s="119" t="s">
        <v>66</v>
      </c>
      <c r="E2" s="124" t="s">
        <v>97</v>
      </c>
    </row>
    <row r="3" spans="1:5" ht="16.5">
      <c r="A3" s="123">
        <v>42064</v>
      </c>
      <c r="B3" s="73" t="s">
        <v>55</v>
      </c>
      <c r="C3" s="73" t="s">
        <v>186</v>
      </c>
      <c r="D3" s="119" t="s">
        <v>98</v>
      </c>
      <c r="E3" s="124" t="s">
        <v>71</v>
      </c>
    </row>
    <row r="4" spans="1:5" ht="16.5">
      <c r="A4" s="125"/>
      <c r="B4" s="73" t="s">
        <v>56</v>
      </c>
      <c r="C4" s="73" t="s">
        <v>87</v>
      </c>
      <c r="D4" s="119" t="s">
        <v>67</v>
      </c>
      <c r="E4" s="124" t="s">
        <v>187</v>
      </c>
    </row>
    <row r="5" spans="1:5" ht="16.5">
      <c r="A5" s="121" t="s">
        <v>107</v>
      </c>
      <c r="B5" s="75" t="s">
        <v>54</v>
      </c>
      <c r="C5" s="75" t="s">
        <v>69</v>
      </c>
      <c r="D5" s="118" t="s">
        <v>70</v>
      </c>
      <c r="E5" s="122" t="s">
        <v>188</v>
      </c>
    </row>
    <row r="6" spans="1:5" ht="16.5">
      <c r="A6" s="123">
        <v>42071</v>
      </c>
      <c r="B6" s="73" t="s">
        <v>55</v>
      </c>
      <c r="C6" s="73" t="s">
        <v>102</v>
      </c>
      <c r="D6" s="119" t="s">
        <v>134</v>
      </c>
      <c r="E6" s="124" t="s">
        <v>149</v>
      </c>
    </row>
    <row r="7" spans="1:5" ht="16.5">
      <c r="A7" s="125"/>
      <c r="B7" s="73" t="s">
        <v>56</v>
      </c>
      <c r="C7" s="73" t="s">
        <v>138</v>
      </c>
      <c r="D7" s="119" t="s">
        <v>101</v>
      </c>
      <c r="E7" s="124" t="s">
        <v>189</v>
      </c>
    </row>
    <row r="8" spans="1:5" ht="16.5">
      <c r="A8" s="121" t="s">
        <v>108</v>
      </c>
      <c r="B8" s="75" t="s">
        <v>54</v>
      </c>
      <c r="C8" s="75" t="s">
        <v>66</v>
      </c>
      <c r="D8" s="118" t="s">
        <v>97</v>
      </c>
      <c r="E8" s="122" t="s">
        <v>69</v>
      </c>
    </row>
    <row r="9" spans="1:5" ht="16.5">
      <c r="A9" s="123">
        <v>42078</v>
      </c>
      <c r="B9" s="73" t="s">
        <v>55</v>
      </c>
      <c r="C9" s="73" t="s">
        <v>67</v>
      </c>
      <c r="D9" s="119" t="s">
        <v>135</v>
      </c>
      <c r="E9" s="124" t="s">
        <v>190</v>
      </c>
    </row>
    <row r="10" spans="1:5" ht="16.5">
      <c r="A10" s="126"/>
      <c r="B10" s="74" t="s">
        <v>56</v>
      </c>
      <c r="C10" s="74" t="s">
        <v>93</v>
      </c>
      <c r="D10" s="120" t="s">
        <v>95</v>
      </c>
      <c r="E10" s="127" t="s">
        <v>94</v>
      </c>
    </row>
    <row r="11" spans="1:5" ht="16.5">
      <c r="A11" s="121" t="s">
        <v>109</v>
      </c>
      <c r="B11" s="75" t="s">
        <v>54</v>
      </c>
      <c r="C11" s="75" t="s">
        <v>99</v>
      </c>
      <c r="D11" s="118" t="s">
        <v>72</v>
      </c>
      <c r="E11" s="122" t="s">
        <v>85</v>
      </c>
    </row>
    <row r="12" spans="1:5" ht="16.5">
      <c r="A12" s="123">
        <v>42085</v>
      </c>
      <c r="B12" s="73" t="s">
        <v>55</v>
      </c>
      <c r="C12" s="73" t="s">
        <v>102</v>
      </c>
      <c r="D12" s="119" t="s">
        <v>71</v>
      </c>
      <c r="E12" s="124" t="s">
        <v>187</v>
      </c>
    </row>
    <row r="13" spans="1:5" ht="16.5">
      <c r="A13" s="126"/>
      <c r="B13" s="74" t="s">
        <v>193</v>
      </c>
      <c r="C13" s="74" t="s">
        <v>138</v>
      </c>
      <c r="D13" s="120" t="s">
        <v>87</v>
      </c>
      <c r="E13" s="127" t="s">
        <v>95</v>
      </c>
    </row>
    <row r="14" spans="1:5" ht="16.5">
      <c r="A14" s="121" t="s">
        <v>191</v>
      </c>
      <c r="B14" s="75" t="s">
        <v>54</v>
      </c>
      <c r="C14" s="75" t="s">
        <v>85</v>
      </c>
      <c r="D14" s="118" t="s">
        <v>99</v>
      </c>
      <c r="E14" s="122" t="s">
        <v>70</v>
      </c>
    </row>
    <row r="15" spans="1:5" ht="16.5">
      <c r="A15" s="123">
        <v>42092</v>
      </c>
      <c r="B15" s="73" t="s">
        <v>55</v>
      </c>
      <c r="C15" s="73" t="s">
        <v>149</v>
      </c>
      <c r="D15" s="119" t="s">
        <v>69</v>
      </c>
      <c r="E15" s="124" t="s">
        <v>134</v>
      </c>
    </row>
    <row r="16" spans="1:5" ht="17.25" thickBot="1">
      <c r="A16" s="56"/>
      <c r="B16" s="128" t="s">
        <v>56</v>
      </c>
      <c r="C16" s="128" t="s">
        <v>192</v>
      </c>
      <c r="D16" s="129" t="s">
        <v>94</v>
      </c>
      <c r="E16" s="130" t="s">
        <v>101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421875" style="38" customWidth="1"/>
    <col min="2" max="2" width="5.00390625" style="38" customWidth="1"/>
    <col min="3" max="3" width="13.57421875" style="0" customWidth="1"/>
    <col min="4" max="4" width="13.421875" style="0" customWidth="1"/>
    <col min="5" max="5" width="12.140625" style="0" customWidth="1"/>
  </cols>
  <sheetData>
    <row r="1" ht="17.25" thickBot="1"/>
    <row r="2" spans="1:5" ht="16.5">
      <c r="A2" s="66"/>
      <c r="B2" s="71"/>
      <c r="C2" s="70" t="s">
        <v>139</v>
      </c>
      <c r="D2" s="63" t="s">
        <v>140</v>
      </c>
      <c r="E2" s="65" t="s">
        <v>144</v>
      </c>
    </row>
    <row r="3" spans="1:5" ht="16.5">
      <c r="A3" s="67" t="s">
        <v>106</v>
      </c>
      <c r="B3" s="77" t="s">
        <v>54</v>
      </c>
      <c r="C3" s="60" t="s">
        <v>65</v>
      </c>
      <c r="D3" s="59" t="s">
        <v>66</v>
      </c>
      <c r="E3" s="53" t="s">
        <v>69</v>
      </c>
    </row>
    <row r="4" spans="1:5" ht="16.5">
      <c r="A4" s="68">
        <v>41826</v>
      </c>
      <c r="B4" s="78" t="s">
        <v>146</v>
      </c>
      <c r="C4" s="62" t="s">
        <v>102</v>
      </c>
      <c r="D4" s="61" t="s">
        <v>98</v>
      </c>
      <c r="E4" s="53" t="s">
        <v>99</v>
      </c>
    </row>
    <row r="5" spans="1:5" ht="16.5">
      <c r="A5" s="69"/>
      <c r="B5" s="79" t="s">
        <v>147</v>
      </c>
      <c r="C5" s="62" t="s">
        <v>138</v>
      </c>
      <c r="D5" s="61" t="s">
        <v>67</v>
      </c>
      <c r="E5" s="53" t="s">
        <v>94</v>
      </c>
    </row>
    <row r="6" spans="1:5" ht="16.5">
      <c r="A6" s="49" t="s">
        <v>107</v>
      </c>
      <c r="B6" s="73" t="s">
        <v>54</v>
      </c>
      <c r="C6" s="50" t="s">
        <v>85</v>
      </c>
      <c r="D6" s="59" t="s">
        <v>72</v>
      </c>
      <c r="E6" s="51" t="s">
        <v>70</v>
      </c>
    </row>
    <row r="7" spans="1:5" ht="16.5">
      <c r="A7" s="48">
        <v>41833</v>
      </c>
      <c r="B7" s="73" t="s">
        <v>55</v>
      </c>
      <c r="C7" s="52" t="s">
        <v>134</v>
      </c>
      <c r="D7" s="61" t="s">
        <v>135</v>
      </c>
      <c r="E7" s="53" t="s">
        <v>71</v>
      </c>
    </row>
    <row r="8" spans="1:5" ht="16.5">
      <c r="A8" s="54"/>
      <c r="B8" s="73" t="s">
        <v>56</v>
      </c>
      <c r="C8" s="52" t="s">
        <v>101</v>
      </c>
      <c r="D8" s="61" t="s">
        <v>87</v>
      </c>
      <c r="E8" s="53" t="s">
        <v>95</v>
      </c>
    </row>
    <row r="9" spans="1:5" ht="18.75" customHeight="1">
      <c r="A9" s="55"/>
      <c r="B9" s="74"/>
      <c r="C9" s="171" t="s">
        <v>145</v>
      </c>
      <c r="D9" s="172"/>
      <c r="E9" s="173"/>
    </row>
    <row r="10" spans="1:5" ht="16.5">
      <c r="A10" s="49" t="s">
        <v>108</v>
      </c>
      <c r="B10" s="75" t="s">
        <v>54</v>
      </c>
      <c r="C10" s="50" t="s">
        <v>103</v>
      </c>
      <c r="D10" s="59" t="s">
        <v>95</v>
      </c>
      <c r="E10" s="51" t="s">
        <v>99</v>
      </c>
    </row>
    <row r="11" spans="1:5" ht="16.5">
      <c r="A11" s="48">
        <v>41840</v>
      </c>
      <c r="B11" s="73" t="s">
        <v>55</v>
      </c>
      <c r="C11" s="52" t="s">
        <v>135</v>
      </c>
      <c r="D11" s="61" t="s">
        <v>69</v>
      </c>
      <c r="E11" s="53" t="s">
        <v>68</v>
      </c>
    </row>
    <row r="12" spans="1:5" ht="16.5">
      <c r="A12" s="54"/>
      <c r="B12" s="73" t="s">
        <v>56</v>
      </c>
      <c r="C12" s="52" t="s">
        <v>93</v>
      </c>
      <c r="D12" s="61" t="s">
        <v>86</v>
      </c>
      <c r="E12" s="53" t="s">
        <v>110</v>
      </c>
    </row>
    <row r="13" spans="1:5" ht="16.5">
      <c r="A13" s="49" t="s">
        <v>109</v>
      </c>
      <c r="B13" s="75" t="s">
        <v>54</v>
      </c>
      <c r="C13" s="50" t="s">
        <v>85</v>
      </c>
      <c r="D13" s="59" t="s">
        <v>70</v>
      </c>
      <c r="E13" s="51" t="s">
        <v>87</v>
      </c>
    </row>
    <row r="14" spans="1:5" ht="16.5">
      <c r="A14" s="48">
        <v>41847</v>
      </c>
      <c r="B14" s="73" t="s">
        <v>55</v>
      </c>
      <c r="C14" s="52" t="s">
        <v>97</v>
      </c>
      <c r="D14" s="61" t="s">
        <v>134</v>
      </c>
      <c r="E14" s="53" t="s">
        <v>72</v>
      </c>
    </row>
    <row r="15" spans="1:5" ht="17.25" thickBot="1">
      <c r="A15" s="56"/>
      <c r="B15" s="57" t="s">
        <v>56</v>
      </c>
      <c r="C15" s="57" t="s">
        <v>94</v>
      </c>
      <c r="D15" s="64" t="s">
        <v>101</v>
      </c>
      <c r="E15" s="58" t="s">
        <v>67</v>
      </c>
    </row>
  </sheetData>
  <sheetProtection/>
  <mergeCells count="1">
    <mergeCell ref="C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A23" sqref="A23:B24"/>
    </sheetView>
  </sheetViews>
  <sheetFormatPr defaultColWidth="9.140625" defaultRowHeight="15"/>
  <cols>
    <col min="1" max="1" width="13.140625" style="20" customWidth="1"/>
    <col min="2" max="2" width="9.28125" style="0" customWidth="1"/>
    <col min="3" max="3" width="35.140625" style="0" customWidth="1"/>
  </cols>
  <sheetData>
    <row r="1" spans="1:3" ht="15.75" customHeight="1">
      <c r="A1" s="45" t="s">
        <v>30</v>
      </c>
      <c r="B1" s="46">
        <v>965000</v>
      </c>
      <c r="C1" s="44" t="s">
        <v>123</v>
      </c>
    </row>
    <row r="2" spans="1:3" ht="16.5">
      <c r="A2" s="45" t="s">
        <v>31</v>
      </c>
      <c r="B2" s="46">
        <v>231580</v>
      </c>
      <c r="C2" s="42" t="s">
        <v>124</v>
      </c>
    </row>
    <row r="3" spans="1:3" ht="27.75" customHeight="1">
      <c r="A3" s="45" t="s">
        <v>32</v>
      </c>
      <c r="B3" s="46">
        <v>3084340</v>
      </c>
      <c r="C3" s="44" t="s">
        <v>125</v>
      </c>
    </row>
    <row r="4" spans="1:3" ht="16.5">
      <c r="A4" s="45" t="s">
        <v>112</v>
      </c>
      <c r="B4" s="46">
        <v>2539920</v>
      </c>
      <c r="C4" s="42" t="s">
        <v>126</v>
      </c>
    </row>
    <row r="5" spans="1:3" ht="16.5">
      <c r="A5" s="45" t="s">
        <v>28</v>
      </c>
      <c r="B5" s="46">
        <v>2238100</v>
      </c>
      <c r="C5" s="42" t="s">
        <v>121</v>
      </c>
    </row>
    <row r="6" spans="1:3" ht="16.5">
      <c r="A6" s="45" t="s">
        <v>111</v>
      </c>
      <c r="B6" s="46">
        <v>1000000</v>
      </c>
      <c r="C6" s="44"/>
    </row>
    <row r="7" spans="1:3" ht="16.5">
      <c r="A7" s="45" t="s">
        <v>34</v>
      </c>
      <c r="B7" s="46">
        <v>1200000</v>
      </c>
      <c r="C7" s="42"/>
    </row>
    <row r="8" spans="1:3" ht="16.5">
      <c r="A8" s="45" t="s">
        <v>35</v>
      </c>
      <c r="B8" s="46">
        <v>1400000</v>
      </c>
      <c r="C8" s="42"/>
    </row>
    <row r="9" spans="1:3" ht="16.5">
      <c r="A9" s="45" t="s">
        <v>36</v>
      </c>
      <c r="B9" s="46">
        <v>600000</v>
      </c>
      <c r="C9" s="42"/>
    </row>
    <row r="10" spans="1:3" ht="16.5">
      <c r="A10" s="45" t="s">
        <v>37</v>
      </c>
      <c r="B10" s="46">
        <v>6963820</v>
      </c>
      <c r="C10" s="42"/>
    </row>
    <row r="11" spans="1:3" ht="16.5">
      <c r="A11" s="45" t="s">
        <v>38</v>
      </c>
      <c r="B11" s="46">
        <v>110000</v>
      </c>
      <c r="C11" s="42"/>
    </row>
    <row r="12" spans="1:3" ht="16.5">
      <c r="A12" s="45" t="s">
        <v>73</v>
      </c>
      <c r="B12" s="46">
        <v>1292070</v>
      </c>
      <c r="C12" s="42" t="s">
        <v>127</v>
      </c>
    </row>
    <row r="13" spans="1:3" ht="16.5">
      <c r="A13" s="45" t="s">
        <v>39</v>
      </c>
      <c r="B13" s="46">
        <v>8605000</v>
      </c>
      <c r="C13" s="42" t="s">
        <v>113</v>
      </c>
    </row>
    <row r="14" spans="1:3" ht="16.5">
      <c r="A14" s="45" t="s">
        <v>40</v>
      </c>
      <c r="B14" s="46">
        <v>300000</v>
      </c>
      <c r="C14" s="42" t="s">
        <v>114</v>
      </c>
    </row>
    <row r="15" spans="1:3" ht="28.5" customHeight="1">
      <c r="A15" s="45" t="s">
        <v>41</v>
      </c>
      <c r="B15" s="46">
        <v>570000</v>
      </c>
      <c r="C15" s="44" t="s">
        <v>128</v>
      </c>
    </row>
    <row r="16" spans="1:3" ht="16.5">
      <c r="A16" s="45" t="s">
        <v>42</v>
      </c>
      <c r="B16" s="46">
        <v>4772131</v>
      </c>
      <c r="C16" s="42" t="s">
        <v>105</v>
      </c>
    </row>
    <row r="17" spans="1:3" ht="16.5">
      <c r="A17" s="45" t="s">
        <v>133</v>
      </c>
      <c r="B17" s="46">
        <v>2340339</v>
      </c>
      <c r="C17" s="42" t="s">
        <v>105</v>
      </c>
    </row>
    <row r="18" spans="1:3" ht="16.5">
      <c r="A18" s="45" t="s">
        <v>132</v>
      </c>
      <c r="B18" s="46">
        <v>800000</v>
      </c>
      <c r="C18" s="44" t="s">
        <v>105</v>
      </c>
    </row>
    <row r="19" spans="1:3" ht="16.5">
      <c r="A19" s="45" t="s">
        <v>53</v>
      </c>
      <c r="B19" s="46">
        <v>125000</v>
      </c>
      <c r="C19" s="42" t="s">
        <v>129</v>
      </c>
    </row>
    <row r="20" spans="1:3" ht="18">
      <c r="A20" s="45" t="s">
        <v>44</v>
      </c>
      <c r="B20" s="46">
        <v>253900</v>
      </c>
      <c r="C20" s="43" t="s">
        <v>130</v>
      </c>
    </row>
    <row r="21" spans="1:3" ht="16.5">
      <c r="A21" s="45" t="s">
        <v>45</v>
      </c>
      <c r="B21" s="46">
        <v>2135780</v>
      </c>
      <c r="C21" s="42" t="s">
        <v>115</v>
      </c>
    </row>
    <row r="22" spans="1:3" ht="16.5">
      <c r="A22" s="45" t="s">
        <v>46</v>
      </c>
      <c r="B22" s="46">
        <v>58500</v>
      </c>
      <c r="C22" s="42" t="s">
        <v>131</v>
      </c>
    </row>
    <row r="23" spans="1:3" ht="16.5">
      <c r="A23" s="45" t="s">
        <v>47</v>
      </c>
      <c r="B23" s="46">
        <v>241740</v>
      </c>
      <c r="C23" s="42" t="s">
        <v>116</v>
      </c>
    </row>
    <row r="24" spans="1:3" ht="16.5">
      <c r="A24" s="45" t="s">
        <v>48</v>
      </c>
      <c r="B24" s="46">
        <v>481050</v>
      </c>
      <c r="C24" s="42" t="s">
        <v>118</v>
      </c>
    </row>
    <row r="25" spans="1:3" ht="16.5">
      <c r="A25" s="45" t="s">
        <v>49</v>
      </c>
      <c r="B25" s="46">
        <v>285370</v>
      </c>
      <c r="C25" s="42" t="s">
        <v>117</v>
      </c>
    </row>
    <row r="26" spans="1:3" ht="16.5">
      <c r="A26" s="45" t="s">
        <v>50</v>
      </c>
      <c r="B26" s="46">
        <v>48000</v>
      </c>
      <c r="C26" s="42" t="s">
        <v>122</v>
      </c>
    </row>
    <row r="27" spans="1:3" ht="16.5">
      <c r="A27" s="45" t="s">
        <v>51</v>
      </c>
      <c r="B27" s="46">
        <v>591650</v>
      </c>
      <c r="C27" s="42" t="s">
        <v>119</v>
      </c>
    </row>
    <row r="28" spans="1:3" ht="16.5">
      <c r="A28" s="45" t="s">
        <v>52</v>
      </c>
      <c r="B28" s="46">
        <v>409000</v>
      </c>
      <c r="C28" s="41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2015-03-04T02:22:09Z</cp:lastPrinted>
  <dcterms:created xsi:type="dcterms:W3CDTF">2011-02-02T00:54:59Z</dcterms:created>
  <dcterms:modified xsi:type="dcterms:W3CDTF">2015-03-04T02:49:03Z</dcterms:modified>
  <cp:category/>
  <cp:version/>
  <cp:contentType/>
  <cp:contentStatus/>
</cp:coreProperties>
</file>