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<sst xmlns="http://schemas.openxmlformats.org/spreadsheetml/2006/main" count="177" uniqueCount="170">
  <si>
    <t>과  목</t>
  </si>
  <si>
    <t xml:space="preserve">누  계   </t>
  </si>
  <si>
    <t xml:space="preserve">내    역       </t>
  </si>
  <si>
    <t>2009. 3월 수지보고</t>
  </si>
  <si>
    <t>대변</t>
  </si>
  <si>
    <t>차변</t>
  </si>
  <si>
    <t>교무금</t>
  </si>
  <si>
    <t>481명</t>
  </si>
  <si>
    <t>주일헌금</t>
  </si>
  <si>
    <t>사순제1주일~사순제5주일</t>
  </si>
  <si>
    <t>감사헌금</t>
  </si>
  <si>
    <t>34건</t>
  </si>
  <si>
    <t>특별헌금</t>
  </si>
  <si>
    <t>기타헌금</t>
  </si>
  <si>
    <t>기타기부금</t>
  </si>
  <si>
    <t>부활꽃봉헌</t>
  </si>
  <si>
    <t>혼배,장례</t>
  </si>
  <si>
    <t>성물,우리농판매</t>
  </si>
  <si>
    <t>이자수입</t>
  </si>
  <si>
    <t>예금이자</t>
  </si>
  <si>
    <t>기타수입</t>
  </si>
  <si>
    <t>수입계</t>
  </si>
  <si>
    <t>제전비</t>
  </si>
  <si>
    <t>전교비</t>
  </si>
  <si>
    <t>길잡이2,3월/커피대금/사순특강현수막/예비자교리서/주보</t>
  </si>
  <si>
    <t>단체보조비</t>
  </si>
  <si>
    <t>청년사목3월141만/청년성가대15만/청년성서58만/지휘자60만,반주자20만,악보,간식60만/구반장간식3만/어린이복사단30만</t>
  </si>
  <si>
    <t>주일학교운영비</t>
  </si>
  <si>
    <t>유초등부,중고등부</t>
  </si>
  <si>
    <t>교육훈련비</t>
  </si>
  <si>
    <t>성주간전례교육/사순특강60만</t>
  </si>
  <si>
    <t>사제생활비</t>
  </si>
  <si>
    <t>사제성무활동비</t>
  </si>
  <si>
    <t>수녀생활비</t>
  </si>
  <si>
    <t>수녀성무활동비</t>
  </si>
  <si>
    <t>사제특별지원비</t>
  </si>
  <si>
    <t>수녀특별지원비</t>
  </si>
  <si>
    <t>기타성무지원비</t>
  </si>
  <si>
    <t>사제교육비</t>
  </si>
  <si>
    <t>찬조후원비</t>
  </si>
  <si>
    <t>독거노인 반찬지원</t>
  </si>
  <si>
    <t>교구및본당행사</t>
  </si>
  <si>
    <t>주임신부 환송및 환영식</t>
  </si>
  <si>
    <t>급여</t>
  </si>
  <si>
    <t>사무장외3명</t>
  </si>
  <si>
    <t>상여금</t>
  </si>
  <si>
    <t>사무장외2명</t>
  </si>
  <si>
    <t>사무용품비</t>
  </si>
  <si>
    <t>팩스잉크,복사기유지보수,프린터 토너,잉크</t>
  </si>
  <si>
    <t>도서인쇄비</t>
  </si>
  <si>
    <t>평화신문</t>
  </si>
  <si>
    <t>소모품비</t>
  </si>
  <si>
    <t>기름걸레,온도계,빗자루,전등,쓰레기봉투,비닐등</t>
  </si>
  <si>
    <t>수도광열비</t>
  </si>
  <si>
    <t>도시가스,전기,수도</t>
  </si>
  <si>
    <t>차량비</t>
  </si>
  <si>
    <t>차량환경개선부담금</t>
  </si>
  <si>
    <t>용역비</t>
  </si>
  <si>
    <t>전기안전관리</t>
  </si>
  <si>
    <t>통신비</t>
  </si>
  <si>
    <t>홈페이지유지보수,호스팅60만/전화요금/인터네선/케이블</t>
  </si>
  <si>
    <t>수수료</t>
  </si>
  <si>
    <t>임감증명</t>
  </si>
  <si>
    <t>세금과공과</t>
  </si>
  <si>
    <t>환경개선부담금</t>
  </si>
  <si>
    <t>복리후생비</t>
  </si>
  <si>
    <t>직원 의료보험, 고용보험, 연금,직원자녀 학비보조</t>
  </si>
  <si>
    <t>시설비</t>
  </si>
  <si>
    <t>교리실 라지에타/물탱크,환기닥트/제대스테인드글라스선팅</t>
  </si>
  <si>
    <t>시설유지비</t>
  </si>
  <si>
    <t>엘리베이터유지보수,보일러온수점검,정수기렌탈,대청소재료,세콤</t>
  </si>
  <si>
    <t>잡지출</t>
  </si>
  <si>
    <t>교구납부금</t>
  </si>
  <si>
    <t>2009년23,674만원+2008년5천만원(미납) 총28,674만원배당
남은금액 25,674만원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</si>
  <si>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</si>
  <si>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</si>
  <si>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</si>
  <si>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</si>
  <si>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</si>
  <si>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</si>
  <si>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</si>
  <si>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적공 29만,이자3,375/노숙자10만</t>
  </si>
  <si>
    <t>장학기금</t>
  </si>
  <si>
    <t>이자</t>
  </si>
  <si>
    <t>상암동성당 돕기</t>
  </si>
  <si>
    <t xml:space="preserve">  사순제1주일~사순제5주일    총20,258,500 지구 송금</t>
  </si>
  <si>
    <t>보통예금</t>
  </si>
  <si>
    <t>본당살림</t>
  </si>
  <si>
    <t>정기예금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</si>
  <si>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</si>
  <si>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</si>
  <si>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</si>
  <si>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</si>
  <si>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</si>
  <si>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</si>
  <si>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</si>
  <si>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</si>
  <si>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</si>
  <si>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</si>
  <si>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</si>
  <si>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</si>
  <si>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</si>
  <si>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</si>
  <si>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</si>
  <si>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</si>
  <si>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</si>
  <si>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</si>
  <si>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</si>
  <si>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</si>
  <si>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</si>
  <si>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</si>
  <si>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</si>
  <si>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</si>
  <si>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</si>
  <si>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</si>
  <si>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</si>
  <si>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</si>
  <si>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기타목적헌금</t>
  </si>
  <si>
    <t xml:space="preserve">    기부금</t>
  </si>
  <si>
    <t xml:space="preserve">    기타기부금</t>
  </si>
  <si>
    <t xml:space="preserve">    성물판매</t>
  </si>
  <si>
    <t xml:space="preserve">    혼배,장례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</si>
  <si>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</si>
  <si>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</si>
  <si>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</si>
  <si>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</si>
  <si>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</si>
  <si>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</si>
  <si>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</si>
  <si>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</si>
  <si>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</si>
  <si>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</si>
  <si>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</si>
  <si>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</si>
  <si>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</si>
  <si>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</si>
  <si>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</si>
  <si>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교구및본당행사비</t>
  </si>
  <si>
    <t xml:space="preserve">    급여</t>
  </si>
  <si>
    <t xml:space="preserve">    수당</t>
  </si>
  <si>
    <t xml:space="preserve">    상여수당</t>
  </si>
  <si>
    <t xml:space="preserve">    노임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</si>
  <si>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</si>
  <si>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</si>
  <si>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</si>
  <si>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</si>
  <si>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</si>
  <si>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</si>
  <si>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</si>
  <si>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</si>
  <si>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</si>
  <si>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</si>
  <si>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학비보조금</t>
  </si>
  <si>
    <t xml:space="preserve">    시설비</t>
  </si>
  <si>
    <t xml:space="preserve">    시설유지비</t>
  </si>
  <si>
    <t xml:space="preserve">    잡지출</t>
  </si>
  <si>
    <t>합 계</t>
  </si>
  <si>
    <t>교무금미확인(2/19)1만원</t>
  </si>
  <si>
    <t>퇴직적립금</t>
  </si>
  <si>
    <t>적공통장으로</t>
  </si>
  <si>
    <t xml:space="preserve">    자선찬조비
(528,000)</t>
  </si>
  <si>
    <r>
      <t xml:space="preserve">    </t>
    </r>
    <r>
      <rPr>
        <sz val="9"/>
        <rFont val="돋움"/>
        <family val="3"/>
      </rPr>
      <t>이자수입</t>
    </r>
    <r>
      <rPr>
        <sz val="9"/>
        <rFont val="Arial"/>
        <family val="2"/>
      </rPr>
      <t>(28,027)</t>
    </r>
  </si>
  <si>
    <r>
      <t xml:space="preserve">    </t>
    </r>
    <r>
      <rPr>
        <sz val="9"/>
        <rFont val="돋움"/>
        <family val="3"/>
      </rPr>
      <t>기타수입</t>
    </r>
    <r>
      <rPr>
        <sz val="9"/>
        <rFont val="Arial"/>
        <family val="2"/>
      </rPr>
      <t>(10,000)</t>
    </r>
  </si>
  <si>
    <r>
      <rPr>
        <sz val="8"/>
        <rFont val="돋움"/>
        <family val="3"/>
      </rPr>
      <t>사회복지</t>
    </r>
    <r>
      <rPr>
        <sz val="8"/>
        <rFont val="Arial"/>
        <family val="2"/>
      </rPr>
      <t xml:space="preserve"> 3,3750
</t>
    </r>
    <r>
      <rPr>
        <sz val="8"/>
        <rFont val="돋움"/>
        <family val="3"/>
      </rPr>
      <t>장학</t>
    </r>
    <r>
      <rPr>
        <sz val="8"/>
        <rFont val="Arial"/>
        <family val="2"/>
      </rPr>
      <t xml:space="preserve"> 501,7770</t>
    </r>
  </si>
  <si>
    <r>
      <rPr>
        <sz val="8"/>
        <rFont val="돋움"/>
        <family val="3"/>
      </rPr>
      <t>출자금배당금</t>
    </r>
    <r>
      <rPr>
        <sz val="8"/>
        <rFont val="Arial"/>
        <family val="2"/>
      </rPr>
      <t xml:space="preserve"> 289,050</t>
    </r>
  </si>
  <si>
    <t xml:space="preserve">상암7,683,680
노숙자100,000
</t>
  </si>
  <si>
    <t>합계잔액시산표</t>
  </si>
  <si>
    <t xml:space="preserve">노란색은 수지보고서에서는
별도로 표기된내역 </t>
  </si>
  <si>
    <t>제병, 손님신부, 부활꽃봉헌금(제대회 제전비로 적립)</t>
  </si>
  <si>
    <t>정화조청소 78만/실리콘,전기부속,시멘트등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</si>
</sst>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3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sz val="9"/>
      <color indexed="8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176" fontId="10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0" fontId="6" fillId="34" borderId="13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7" fillId="33" borderId="14" xfId="0" applyFont="1" applyFill="1" applyBorder="1" applyAlignment="1">
      <alignment horizontal="left" vertical="center"/>
    </xf>
    <xf numFmtId="176" fontId="8" fillId="33" borderId="15" xfId="0" applyNumberFormat="1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indent="1"/>
    </xf>
    <xf numFmtId="176" fontId="10" fillId="0" borderId="15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indent="1"/>
    </xf>
    <xf numFmtId="176" fontId="10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2" fillId="35" borderId="21" xfId="0" applyNumberFormat="1" applyFont="1" applyFill="1" applyBorder="1" applyAlignment="1" applyProtection="1">
      <alignment horizontal="center" vertical="center"/>
      <protection/>
    </xf>
    <xf numFmtId="177" fontId="13" fillId="0" borderId="22" xfId="0" applyNumberFormat="1" applyFont="1" applyFill="1" applyBorder="1" applyAlignment="1" applyProtection="1">
      <alignment horizontal="right" vertical="top"/>
      <protection/>
    </xf>
    <xf numFmtId="0" fontId="13" fillId="0" borderId="22" xfId="0" applyNumberFormat="1" applyFont="1" applyFill="1" applyBorder="1" applyAlignment="1" applyProtection="1">
      <alignment horizontal="left" vertical="top"/>
      <protection/>
    </xf>
    <xf numFmtId="177" fontId="14" fillId="0" borderId="22" xfId="0" applyNumberFormat="1" applyFont="1" applyFill="1" applyBorder="1" applyAlignment="1" applyProtection="1">
      <alignment horizontal="right" vertical="top"/>
      <protection/>
    </xf>
    <xf numFmtId="0" fontId="14" fillId="0" borderId="22" xfId="0" applyNumberFormat="1" applyFont="1" applyFill="1" applyBorder="1" applyAlignment="1" applyProtection="1">
      <alignment horizontal="left" vertical="top"/>
      <protection/>
    </xf>
    <xf numFmtId="177" fontId="15" fillId="36" borderId="22" xfId="0" applyNumberFormat="1" applyFont="1" applyFill="1" applyBorder="1" applyAlignment="1" applyProtection="1">
      <alignment horizontal="right" vertical="top"/>
      <protection/>
    </xf>
    <xf numFmtId="177" fontId="14" fillId="36" borderId="22" xfId="0" applyNumberFormat="1" applyFont="1" applyFill="1" applyBorder="1" applyAlignment="1" applyProtection="1">
      <alignment horizontal="right" vertical="top"/>
      <protection/>
    </xf>
    <xf numFmtId="0" fontId="14" fillId="36" borderId="22" xfId="0" applyNumberFormat="1" applyFont="1" applyFill="1" applyBorder="1" applyAlignment="1" applyProtection="1">
      <alignment horizontal="left" vertical="top"/>
      <protection/>
    </xf>
    <xf numFmtId="0" fontId="16" fillId="36" borderId="0" xfId="0" applyFont="1" applyFill="1" applyAlignment="1">
      <alignment vertical="center"/>
    </xf>
    <xf numFmtId="177" fontId="16" fillId="36" borderId="22" xfId="0" applyNumberFormat="1" applyFont="1" applyFill="1" applyBorder="1" applyAlignment="1" applyProtection="1">
      <alignment horizontal="right" vertical="top"/>
      <protection/>
    </xf>
    <xf numFmtId="0" fontId="1" fillId="36" borderId="0" xfId="0" applyFont="1" applyFill="1" applyAlignment="1">
      <alignment vertical="center" wrapText="1"/>
    </xf>
    <xf numFmtId="0" fontId="16" fillId="36" borderId="22" xfId="0" applyNumberFormat="1" applyFont="1" applyFill="1" applyBorder="1" applyAlignment="1" applyProtection="1">
      <alignment horizontal="left" vertical="top" wrapText="1"/>
      <protection/>
    </xf>
    <xf numFmtId="177" fontId="15" fillId="36" borderId="22" xfId="0" applyNumberFormat="1" applyFont="1" applyFill="1" applyBorder="1" applyAlignment="1" applyProtection="1">
      <alignment horizontal="left" vertical="top" wrapText="1"/>
      <protection/>
    </xf>
    <xf numFmtId="0" fontId="17" fillId="0" borderId="23" xfId="0" applyFont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5" fillId="0" borderId="25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76" fontId="8" fillId="33" borderId="26" xfId="0" applyNumberFormat="1" applyFont="1" applyFill="1" applyBorder="1" applyAlignment="1" applyProtection="1">
      <alignment horizontal="center" vertical="center"/>
      <protection/>
    </xf>
    <xf numFmtId="176" fontId="8" fillId="33" borderId="27" xfId="0" applyNumberFormat="1" applyFont="1" applyFill="1" applyBorder="1" applyAlignment="1" applyProtection="1">
      <alignment horizontal="center" vertical="center"/>
      <protection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35" borderId="28" xfId="0" applyNumberFormat="1" applyFont="1" applyFill="1" applyBorder="1" applyAlignment="1" applyProtection="1">
      <alignment horizontal="center" vertical="center"/>
      <protection/>
    </xf>
    <xf numFmtId="0" fontId="12" fillId="35" borderId="29" xfId="0" applyNumberFormat="1" applyFont="1" applyFill="1" applyBorder="1" applyAlignment="1" applyProtection="1">
      <alignment horizontal="center" vertical="center"/>
      <protection/>
    </xf>
    <xf numFmtId="0" fontId="12" fillId="35" borderId="30" xfId="0" applyNumberFormat="1" applyFont="1" applyFill="1" applyBorder="1" applyAlignment="1" applyProtection="1">
      <alignment horizontal="center" vertical="center"/>
      <protection/>
    </xf>
    <xf numFmtId="0" fontId="12" fillId="35" borderId="31" xfId="0" applyNumberFormat="1" applyFont="1" applyFill="1" applyBorder="1" applyAlignment="1" applyProtection="1">
      <alignment horizontal="center" vertical="center"/>
      <protection/>
    </xf>
    <xf numFmtId="0" fontId="12" fillId="35" borderId="32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indent="1"/>
    </xf>
    <xf numFmtId="3" fontId="5" fillId="0" borderId="13" xfId="0" applyNumberFormat="1" applyFont="1" applyBorder="1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ri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주보"/>
      <sheetName val="수지"/>
      <sheetName val="합계"/>
    </sheetNames>
    <sheetDataSet>
      <sheetData sheetId="2">
        <row r="21">
          <cell r="E21">
            <v>32243000</v>
          </cell>
          <cell r="G21">
            <v>85689000</v>
          </cell>
        </row>
        <row r="22">
          <cell r="E22">
            <v>18700580</v>
          </cell>
          <cell r="G22">
            <v>52550800</v>
          </cell>
        </row>
        <row r="23">
          <cell r="E23">
            <v>5540000</v>
          </cell>
          <cell r="G23">
            <v>12410000</v>
          </cell>
        </row>
        <row r="24">
          <cell r="E24">
            <v>0</v>
          </cell>
          <cell r="G24">
            <v>585450</v>
          </cell>
        </row>
        <row r="27">
          <cell r="E27">
            <v>0</v>
          </cell>
          <cell r="G27">
            <v>1556680</v>
          </cell>
        </row>
        <row r="30">
          <cell r="E30">
            <v>410000</v>
          </cell>
          <cell r="G30">
            <v>610000</v>
          </cell>
        </row>
        <row r="31">
          <cell r="G31">
            <v>14000000</v>
          </cell>
        </row>
        <row r="32">
          <cell r="G32">
            <v>150000</v>
          </cell>
        </row>
        <row r="36">
          <cell r="A36">
            <v>2837250</v>
          </cell>
          <cell r="C36">
            <v>778000</v>
          </cell>
        </row>
        <row r="37">
          <cell r="A37">
            <v>8727790</v>
          </cell>
          <cell r="C37">
            <v>1112500</v>
          </cell>
        </row>
        <row r="38">
          <cell r="A38">
            <v>11828610</v>
          </cell>
          <cell r="C38">
            <v>3818610</v>
          </cell>
        </row>
        <row r="39">
          <cell r="A39">
            <v>8643000</v>
          </cell>
          <cell r="C39">
            <v>2169000</v>
          </cell>
        </row>
        <row r="40">
          <cell r="A40">
            <v>770000</v>
          </cell>
          <cell r="C40">
            <v>680000</v>
          </cell>
        </row>
        <row r="42">
          <cell r="A42">
            <v>1556680</v>
          </cell>
          <cell r="C42">
            <v>0</v>
          </cell>
        </row>
        <row r="43">
          <cell r="A43">
            <v>3000000</v>
          </cell>
          <cell r="C43">
            <v>1000000</v>
          </cell>
        </row>
        <row r="44">
          <cell r="A44">
            <v>2400000</v>
          </cell>
          <cell r="C44">
            <v>800000</v>
          </cell>
        </row>
        <row r="45">
          <cell r="A45">
            <v>3000000</v>
          </cell>
          <cell r="C45">
            <v>1000000</v>
          </cell>
        </row>
        <row r="46">
          <cell r="A46">
            <v>1500000</v>
          </cell>
          <cell r="C46">
            <v>500000</v>
          </cell>
        </row>
        <row r="47">
          <cell r="A47">
            <v>600000</v>
          </cell>
          <cell r="C47">
            <v>200000</v>
          </cell>
        </row>
        <row r="48">
          <cell r="A48">
            <v>330000</v>
          </cell>
          <cell r="C48">
            <v>110000</v>
          </cell>
        </row>
        <row r="49">
          <cell r="A49">
            <v>310000</v>
          </cell>
          <cell r="C49">
            <v>10000</v>
          </cell>
        </row>
        <row r="50">
          <cell r="A50">
            <v>420000</v>
          </cell>
          <cell r="C50">
            <v>0</v>
          </cell>
        </row>
        <row r="55">
          <cell r="A55">
            <v>3454500</v>
          </cell>
          <cell r="C55">
            <v>3454500</v>
          </cell>
        </row>
        <row r="57">
          <cell r="A57">
            <v>571960</v>
          </cell>
          <cell r="C57">
            <v>216700</v>
          </cell>
        </row>
        <row r="58">
          <cell r="A58">
            <v>266000</v>
          </cell>
          <cell r="C58">
            <v>36000</v>
          </cell>
        </row>
        <row r="59">
          <cell r="A59">
            <v>1237280</v>
          </cell>
          <cell r="C59">
            <v>494300</v>
          </cell>
        </row>
        <row r="60">
          <cell r="A60">
            <v>10053440</v>
          </cell>
          <cell r="C60">
            <v>3746140</v>
          </cell>
        </row>
        <row r="61">
          <cell r="A61">
            <v>169380</v>
          </cell>
          <cell r="C61">
            <v>74380</v>
          </cell>
        </row>
        <row r="62">
          <cell r="A62">
            <v>202950</v>
          </cell>
          <cell r="C62">
            <v>67650</v>
          </cell>
        </row>
        <row r="63">
          <cell r="A63">
            <v>1652320</v>
          </cell>
          <cell r="C63">
            <v>855590</v>
          </cell>
        </row>
        <row r="65">
          <cell r="A65">
            <v>503810</v>
          </cell>
          <cell r="C65">
            <v>405810</v>
          </cell>
        </row>
        <row r="68">
          <cell r="A68">
            <v>1262500</v>
          </cell>
          <cell r="C68">
            <v>897500</v>
          </cell>
        </row>
        <row r="69">
          <cell r="A69">
            <v>3039580</v>
          </cell>
          <cell r="C69">
            <v>1046650</v>
          </cell>
        </row>
        <row r="70">
          <cell r="A70">
            <v>1293040</v>
          </cell>
          <cell r="C70">
            <v>810360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0">
      <selection activeCell="E4" sqref="E4"/>
    </sheetView>
  </sheetViews>
  <sheetFormatPr defaultColWidth="8.88671875" defaultRowHeight="13.5"/>
  <cols>
    <col min="1" max="1" width="11.99609375" style="0" customWidth="1"/>
    <col min="2" max="3" width="10.77734375" style="0" customWidth="1"/>
    <col min="4" max="4" width="9.5546875" style="0" customWidth="1"/>
    <col min="5" max="5" width="36.99609375" style="0" customWidth="1"/>
    <col min="6" max="6" width="12.5546875" style="0" bestFit="1" customWidth="1"/>
    <col min="7" max="7" width="10.5546875" style="0" bestFit="1" customWidth="1"/>
  </cols>
  <sheetData>
    <row r="1" spans="1:5" ht="25.5">
      <c r="A1" s="72" t="s">
        <v>3</v>
      </c>
      <c r="B1" s="72"/>
      <c r="C1" s="72"/>
      <c r="D1" s="72"/>
      <c r="E1" s="72"/>
    </row>
    <row r="2" spans="1:5" ht="13.5" customHeight="1" thickBot="1">
      <c r="A2" s="31"/>
      <c r="B2" s="31"/>
      <c r="C2" s="31"/>
      <c r="D2" s="31"/>
      <c r="E2" s="31"/>
    </row>
    <row r="3" spans="1:5" ht="12" customHeight="1">
      <c r="A3" s="1" t="s">
        <v>0</v>
      </c>
      <c r="B3" s="2" t="s">
        <v>4</v>
      </c>
      <c r="C3" s="2" t="s">
        <v>5</v>
      </c>
      <c r="D3" s="2" t="s">
        <v>1</v>
      </c>
      <c r="E3" s="3" t="s">
        <v>2</v>
      </c>
    </row>
    <row r="4" spans="1:5" ht="12" customHeight="1">
      <c r="A4" s="81" t="s">
        <v>6</v>
      </c>
      <c r="B4" s="33">
        <f>'[1]합계'!E21</f>
        <v>32243000</v>
      </c>
      <c r="C4" s="33"/>
      <c r="D4" s="33">
        <f>'[1]합계'!G21</f>
        <v>85689000</v>
      </c>
      <c r="E4" s="82" t="s">
        <v>7</v>
      </c>
    </row>
    <row r="5" spans="1:5" ht="12" customHeight="1">
      <c r="A5" s="32" t="s">
        <v>8</v>
      </c>
      <c r="B5" s="33">
        <f>'[1]합계'!E22</f>
        <v>18700580</v>
      </c>
      <c r="C5" s="33"/>
      <c r="D5" s="33">
        <f>'[1]합계'!G22</f>
        <v>52550800</v>
      </c>
      <c r="E5" s="35" t="s">
        <v>9</v>
      </c>
    </row>
    <row r="6" spans="1:5" ht="12" customHeight="1">
      <c r="A6" s="32" t="s">
        <v>10</v>
      </c>
      <c r="B6" s="33">
        <f>'[1]합계'!E23</f>
        <v>5540000</v>
      </c>
      <c r="C6" s="33"/>
      <c r="D6" s="33">
        <f>'[1]합계'!G23</f>
        <v>12410000</v>
      </c>
      <c r="E6" s="34" t="s">
        <v>11</v>
      </c>
    </row>
    <row r="7" spans="1:5" ht="12" customHeight="1">
      <c r="A7" s="32" t="s">
        <v>12</v>
      </c>
      <c r="B7" s="33">
        <f>'[1]합계'!E27</f>
        <v>0</v>
      </c>
      <c r="C7" s="33"/>
      <c r="D7" s="33">
        <f>'[1]합계'!G27</f>
        <v>1556680</v>
      </c>
      <c r="E7" s="34"/>
    </row>
    <row r="8" spans="1:5" ht="12" customHeight="1">
      <c r="A8" s="32" t="s">
        <v>13</v>
      </c>
      <c r="B8" s="33">
        <f>'[1]합계'!E24</f>
        <v>0</v>
      </c>
      <c r="C8" s="33"/>
      <c r="D8" s="33">
        <f>'[1]합계'!G24</f>
        <v>585450</v>
      </c>
      <c r="E8" s="36"/>
    </row>
    <row r="9" spans="1:5" ht="12" customHeight="1">
      <c r="A9" s="32" t="s">
        <v>14</v>
      </c>
      <c r="B9" s="33">
        <f>'[1]합계'!E30</f>
        <v>410000</v>
      </c>
      <c r="C9" s="33"/>
      <c r="D9" s="33">
        <f>'[1]합계'!G30</f>
        <v>610000</v>
      </c>
      <c r="E9" s="36" t="s">
        <v>15</v>
      </c>
    </row>
    <row r="10" spans="1:5" ht="12" customHeight="1">
      <c r="A10" s="32" t="s">
        <v>16</v>
      </c>
      <c r="B10" s="33"/>
      <c r="C10" s="33"/>
      <c r="D10" s="33">
        <f>'[1]합계'!G32</f>
        <v>150000</v>
      </c>
      <c r="E10" s="36"/>
    </row>
    <row r="11" spans="1:5" ht="12" customHeight="1">
      <c r="A11" s="32" t="s">
        <v>17</v>
      </c>
      <c r="B11" s="33"/>
      <c r="C11" s="33"/>
      <c r="D11" s="33">
        <f>'[1]합계'!G31</f>
        <v>14000000</v>
      </c>
      <c r="E11" s="36"/>
    </row>
    <row r="12" spans="1:5" ht="12" customHeight="1">
      <c r="A12" s="32" t="s">
        <v>18</v>
      </c>
      <c r="B12" s="33">
        <v>28027</v>
      </c>
      <c r="C12" s="33"/>
      <c r="D12" s="33">
        <v>28027</v>
      </c>
      <c r="E12" s="36" t="s">
        <v>19</v>
      </c>
    </row>
    <row r="13" spans="1:5" ht="12" customHeight="1">
      <c r="A13" s="32" t="s">
        <v>20</v>
      </c>
      <c r="B13" s="33">
        <v>10000</v>
      </c>
      <c r="C13" s="33"/>
      <c r="D13" s="33">
        <v>10000</v>
      </c>
      <c r="E13" s="36" t="s">
        <v>157</v>
      </c>
    </row>
    <row r="14" spans="1:5" ht="12" customHeight="1">
      <c r="A14" s="37" t="s">
        <v>21</v>
      </c>
      <c r="B14" s="38">
        <f>SUM(B4:B13)</f>
        <v>56931607</v>
      </c>
      <c r="C14" s="39"/>
      <c r="D14" s="38">
        <f>SUM(D4:D13)</f>
        <v>167589957</v>
      </c>
      <c r="E14" s="5"/>
    </row>
    <row r="15" spans="1:5" ht="12" customHeight="1">
      <c r="A15" s="40" t="s">
        <v>22</v>
      </c>
      <c r="B15" s="41"/>
      <c r="C15" s="41">
        <f>'[1]합계'!C36</f>
        <v>778000</v>
      </c>
      <c r="D15" s="41">
        <f>'[1]합계'!A36</f>
        <v>2837250</v>
      </c>
      <c r="E15" s="7" t="s">
        <v>168</v>
      </c>
    </row>
    <row r="16" spans="1:5" ht="12" customHeight="1">
      <c r="A16" s="40" t="s">
        <v>23</v>
      </c>
      <c r="B16" s="41"/>
      <c r="C16" s="41">
        <f>'[1]합계'!C37</f>
        <v>1112500</v>
      </c>
      <c r="D16" s="41">
        <f>'[1]합계'!A37</f>
        <v>8727790</v>
      </c>
      <c r="E16" s="6" t="s">
        <v>24</v>
      </c>
    </row>
    <row r="17" spans="1:5" ht="24.75" customHeight="1">
      <c r="A17" s="42" t="s">
        <v>25</v>
      </c>
      <c r="B17" s="43"/>
      <c r="C17" s="43">
        <f>'[1]합계'!C38</f>
        <v>3818610</v>
      </c>
      <c r="D17" s="43">
        <f>'[1]합계'!A38</f>
        <v>11828610</v>
      </c>
      <c r="E17" s="7" t="s">
        <v>26</v>
      </c>
    </row>
    <row r="18" spans="1:5" ht="12" customHeight="1">
      <c r="A18" s="42" t="s">
        <v>27</v>
      </c>
      <c r="B18" s="43"/>
      <c r="C18" s="43">
        <f>'[1]합계'!C39</f>
        <v>2169000</v>
      </c>
      <c r="D18" s="43">
        <f>'[1]합계'!A39</f>
        <v>8643000</v>
      </c>
      <c r="E18" s="7" t="s">
        <v>28</v>
      </c>
    </row>
    <row r="19" spans="1:5" ht="12" customHeight="1">
      <c r="A19" s="44" t="s">
        <v>29</v>
      </c>
      <c r="B19" s="43"/>
      <c r="C19" s="43">
        <f>'[1]합계'!C40</f>
        <v>680000</v>
      </c>
      <c r="D19" s="43">
        <f>'[1]합계'!A40</f>
        <v>770000</v>
      </c>
      <c r="E19" s="7" t="s">
        <v>30</v>
      </c>
    </row>
    <row r="20" spans="1:5" ht="12" customHeight="1">
      <c r="A20" s="40" t="s">
        <v>12</v>
      </c>
      <c r="B20" s="41"/>
      <c r="C20" s="41">
        <f>'[1]합계'!C42</f>
        <v>0</v>
      </c>
      <c r="D20" s="41">
        <f>'[1]합계'!A42</f>
        <v>1556680</v>
      </c>
      <c r="E20" s="8"/>
    </row>
    <row r="21" spans="1:5" ht="12" customHeight="1">
      <c r="A21" s="40" t="s">
        <v>31</v>
      </c>
      <c r="B21" s="41"/>
      <c r="C21" s="41">
        <f>'[1]합계'!C43</f>
        <v>1000000</v>
      </c>
      <c r="D21" s="41">
        <f>'[1]합계'!A43</f>
        <v>3000000</v>
      </c>
      <c r="E21" s="4"/>
    </row>
    <row r="22" spans="1:5" ht="12" customHeight="1">
      <c r="A22" s="40" t="s">
        <v>32</v>
      </c>
      <c r="B22" s="41"/>
      <c r="C22" s="41">
        <f>'[1]합계'!C44</f>
        <v>800000</v>
      </c>
      <c r="D22" s="41">
        <f>'[1]합계'!A44</f>
        <v>2400000</v>
      </c>
      <c r="E22" s="4"/>
    </row>
    <row r="23" spans="1:5" ht="12" customHeight="1">
      <c r="A23" s="40" t="s">
        <v>33</v>
      </c>
      <c r="B23" s="41"/>
      <c r="C23" s="41">
        <f>'[1]합계'!C45</f>
        <v>1000000</v>
      </c>
      <c r="D23" s="41">
        <f>'[1]합계'!A45</f>
        <v>3000000</v>
      </c>
      <c r="E23" s="4"/>
    </row>
    <row r="24" spans="1:5" ht="12" customHeight="1">
      <c r="A24" s="40" t="s">
        <v>34</v>
      </c>
      <c r="B24" s="41"/>
      <c r="C24" s="41">
        <f>'[1]합계'!C46</f>
        <v>500000</v>
      </c>
      <c r="D24" s="41">
        <f>'[1]합계'!A46</f>
        <v>1500000</v>
      </c>
      <c r="E24" s="4"/>
    </row>
    <row r="25" spans="1:5" ht="12" customHeight="1">
      <c r="A25" s="40" t="s">
        <v>35</v>
      </c>
      <c r="B25" s="41"/>
      <c r="C25" s="41">
        <f>'[1]합계'!C47</f>
        <v>200000</v>
      </c>
      <c r="D25" s="41">
        <f>'[1]합계'!A47</f>
        <v>600000</v>
      </c>
      <c r="E25" s="4"/>
    </row>
    <row r="26" spans="1:5" ht="12" customHeight="1">
      <c r="A26" s="40" t="s">
        <v>36</v>
      </c>
      <c r="B26" s="41"/>
      <c r="C26" s="41">
        <f>'[1]합계'!C48</f>
        <v>110000</v>
      </c>
      <c r="D26" s="41">
        <f>'[1]합계'!A48</f>
        <v>330000</v>
      </c>
      <c r="E26" s="4"/>
    </row>
    <row r="27" spans="1:5" ht="12" customHeight="1">
      <c r="A27" s="40" t="s">
        <v>37</v>
      </c>
      <c r="B27" s="41"/>
      <c r="C27" s="41">
        <f>'[1]합계'!C49</f>
        <v>10000</v>
      </c>
      <c r="D27" s="41">
        <f>'[1]합계'!A49</f>
        <v>310000</v>
      </c>
      <c r="E27" s="4"/>
    </row>
    <row r="28" spans="1:5" ht="12" customHeight="1">
      <c r="A28" s="40" t="s">
        <v>38</v>
      </c>
      <c r="B28" s="41"/>
      <c r="C28" s="41">
        <f>'[1]합계'!C50</f>
        <v>0</v>
      </c>
      <c r="D28" s="41">
        <f>'[1]합계'!A50</f>
        <v>420000</v>
      </c>
      <c r="E28" s="4"/>
    </row>
    <row r="29" spans="1:5" ht="12" customHeight="1">
      <c r="A29" s="44" t="s">
        <v>39</v>
      </c>
      <c r="B29" s="43"/>
      <c r="C29" s="43">
        <v>528000</v>
      </c>
      <c r="D29" s="43">
        <v>3980000</v>
      </c>
      <c r="E29" s="9" t="s">
        <v>40</v>
      </c>
    </row>
    <row r="30" spans="1:5" ht="12" customHeight="1">
      <c r="A30" s="44" t="s">
        <v>41</v>
      </c>
      <c r="B30" s="43"/>
      <c r="C30" s="43">
        <v>1022320</v>
      </c>
      <c r="D30" s="43">
        <v>1022320</v>
      </c>
      <c r="E30" s="9" t="s">
        <v>42</v>
      </c>
    </row>
    <row r="31" spans="1:5" ht="12" customHeight="1">
      <c r="A31" s="44" t="s">
        <v>43</v>
      </c>
      <c r="B31" s="43"/>
      <c r="C31" s="43">
        <v>5981950</v>
      </c>
      <c r="D31" s="43">
        <v>17791850</v>
      </c>
      <c r="E31" s="7" t="s">
        <v>44</v>
      </c>
    </row>
    <row r="32" spans="1:5" ht="12" customHeight="1">
      <c r="A32" s="44" t="s">
        <v>45</v>
      </c>
      <c r="B32" s="43"/>
      <c r="C32" s="43">
        <f>'[1]합계'!C55</f>
        <v>3454500</v>
      </c>
      <c r="D32" s="43">
        <f>'[1]합계'!A55</f>
        <v>3454500</v>
      </c>
      <c r="E32" s="7" t="s">
        <v>46</v>
      </c>
    </row>
    <row r="33" spans="1:5" ht="12" customHeight="1">
      <c r="A33" s="40" t="s">
        <v>47</v>
      </c>
      <c r="B33" s="41"/>
      <c r="C33" s="41">
        <f>'[1]합계'!C57</f>
        <v>216700</v>
      </c>
      <c r="D33" s="41">
        <f>'[1]합계'!A57</f>
        <v>571960</v>
      </c>
      <c r="E33" s="8" t="s">
        <v>48</v>
      </c>
    </row>
    <row r="34" spans="1:5" ht="12" customHeight="1">
      <c r="A34" s="40" t="s">
        <v>49</v>
      </c>
      <c r="B34" s="41"/>
      <c r="C34" s="41">
        <f>'[1]합계'!C58</f>
        <v>36000</v>
      </c>
      <c r="D34" s="41">
        <f>'[1]합계'!A58</f>
        <v>266000</v>
      </c>
      <c r="E34" s="8" t="s">
        <v>50</v>
      </c>
    </row>
    <row r="35" spans="1:5" ht="12" customHeight="1">
      <c r="A35" s="40" t="s">
        <v>51</v>
      </c>
      <c r="B35" s="41"/>
      <c r="C35" s="41">
        <f>'[1]합계'!C59</f>
        <v>494300</v>
      </c>
      <c r="D35" s="41">
        <f>'[1]합계'!A59</f>
        <v>1237280</v>
      </c>
      <c r="E35" s="8" t="s">
        <v>52</v>
      </c>
    </row>
    <row r="36" spans="1:5" ht="12" customHeight="1">
      <c r="A36" s="40" t="s">
        <v>53</v>
      </c>
      <c r="B36" s="41"/>
      <c r="C36" s="41">
        <f>'[1]합계'!C60</f>
        <v>3746140</v>
      </c>
      <c r="D36" s="41">
        <f>'[1]합계'!A60</f>
        <v>10053440</v>
      </c>
      <c r="E36" s="4" t="s">
        <v>54</v>
      </c>
    </row>
    <row r="37" spans="1:6" ht="12" customHeight="1">
      <c r="A37" s="40" t="s">
        <v>55</v>
      </c>
      <c r="B37" s="41"/>
      <c r="C37" s="41">
        <f>'[1]합계'!C61</f>
        <v>74380</v>
      </c>
      <c r="D37" s="41">
        <f>'[1]합계'!A61</f>
        <v>169380</v>
      </c>
      <c r="E37" s="4" t="s">
        <v>56</v>
      </c>
      <c r="F37" s="30"/>
    </row>
    <row r="38" spans="1:5" ht="12" customHeight="1">
      <c r="A38" s="40" t="s">
        <v>57</v>
      </c>
      <c r="B38" s="41"/>
      <c r="C38" s="41">
        <f>'[1]합계'!C62</f>
        <v>67650</v>
      </c>
      <c r="D38" s="41">
        <f>'[1]합계'!A62</f>
        <v>202950</v>
      </c>
      <c r="E38" s="4" t="s">
        <v>58</v>
      </c>
    </row>
    <row r="39" spans="1:5" ht="12" customHeight="1">
      <c r="A39" s="40" t="s">
        <v>59</v>
      </c>
      <c r="B39" s="41"/>
      <c r="C39" s="41">
        <f>'[1]합계'!C63</f>
        <v>855590</v>
      </c>
      <c r="D39" s="41">
        <f>'[1]합계'!A63</f>
        <v>1652320</v>
      </c>
      <c r="E39" s="4" t="s">
        <v>60</v>
      </c>
    </row>
    <row r="40" spans="1:5" ht="12" customHeight="1">
      <c r="A40" s="40" t="s">
        <v>61</v>
      </c>
      <c r="B40" s="41"/>
      <c r="C40" s="41">
        <v>7500</v>
      </c>
      <c r="D40" s="41">
        <v>7500</v>
      </c>
      <c r="E40" s="4" t="s">
        <v>62</v>
      </c>
    </row>
    <row r="41" spans="1:5" ht="12" customHeight="1">
      <c r="A41" s="40" t="s">
        <v>63</v>
      </c>
      <c r="B41" s="41"/>
      <c r="C41" s="41">
        <f>'[1]합계'!C65</f>
        <v>405810</v>
      </c>
      <c r="D41" s="41">
        <f>'[1]합계'!A65</f>
        <v>503810</v>
      </c>
      <c r="E41" s="4" t="s">
        <v>64</v>
      </c>
    </row>
    <row r="42" spans="1:5" ht="12" customHeight="1">
      <c r="A42" s="44" t="s">
        <v>65</v>
      </c>
      <c r="B42" s="43"/>
      <c r="C42" s="43">
        <v>982550</v>
      </c>
      <c r="D42" s="43">
        <v>2527990</v>
      </c>
      <c r="E42" s="4" t="s">
        <v>66</v>
      </c>
    </row>
    <row r="43" spans="1:5" ht="12" customHeight="1">
      <c r="A43" s="40" t="s">
        <v>67</v>
      </c>
      <c r="B43" s="41"/>
      <c r="C43" s="41">
        <f>'[1]합계'!C68</f>
        <v>897500</v>
      </c>
      <c r="D43" s="41">
        <f>'[1]합계'!A68</f>
        <v>1262500</v>
      </c>
      <c r="E43" s="8" t="s">
        <v>68</v>
      </c>
    </row>
    <row r="44" spans="1:5" ht="12" customHeight="1">
      <c r="A44" s="40" t="s">
        <v>69</v>
      </c>
      <c r="B44" s="41"/>
      <c r="C44" s="41">
        <f>'[1]합계'!C69</f>
        <v>1046650</v>
      </c>
      <c r="D44" s="41">
        <f>'[1]합계'!A69</f>
        <v>3039580</v>
      </c>
      <c r="E44" s="8" t="s">
        <v>70</v>
      </c>
    </row>
    <row r="45" spans="1:5" ht="12" customHeight="1">
      <c r="A45" s="40" t="s">
        <v>71</v>
      </c>
      <c r="B45" s="41"/>
      <c r="C45" s="41">
        <f>'[1]합계'!C70</f>
        <v>810360</v>
      </c>
      <c r="D45" s="41">
        <f>'[1]합계'!A70</f>
        <v>1293040</v>
      </c>
      <c r="E45" s="8" t="s">
        <v>169</v>
      </c>
    </row>
    <row r="46" spans="1:5" ht="12" customHeight="1">
      <c r="A46" s="40" t="s">
        <v>72</v>
      </c>
      <c r="B46" s="41"/>
      <c r="C46" s="41"/>
      <c r="D46" s="41">
        <v>30000000</v>
      </c>
      <c r="E46" s="8" t="s">
        <v>73</v>
      </c>
    </row>
    <row r="47" spans="1:5" ht="12" customHeight="1">
      <c r="A47" s="45" t="s">
        <v>74</v>
      </c>
      <c r="B47" s="46"/>
      <c r="C47" s="46">
        <f>SUM(C15:C46)</f>
        <v>32806010</v>
      </c>
      <c r="D47" s="46">
        <f>SUM(D15:D46)</f>
        <v>124959750</v>
      </c>
      <c r="E47" s="47"/>
    </row>
    <row r="48" spans="1:5" ht="14.25" thickBot="1">
      <c r="A48" s="48"/>
      <c r="B48" s="49"/>
      <c r="C48" s="49"/>
      <c r="D48" s="49"/>
      <c r="E48" s="48"/>
    </row>
    <row r="49" spans="1:5" ht="13.5">
      <c r="A49" s="10" t="s">
        <v>75</v>
      </c>
      <c r="B49" s="11" t="s">
        <v>76</v>
      </c>
      <c r="C49" s="11" t="s">
        <v>77</v>
      </c>
      <c r="D49" s="11" t="s">
        <v>78</v>
      </c>
      <c r="E49" s="12" t="s">
        <v>79</v>
      </c>
    </row>
    <row r="50" spans="1:5" ht="13.5">
      <c r="A50" s="13" t="s">
        <v>80</v>
      </c>
      <c r="B50" s="14">
        <v>293375</v>
      </c>
      <c r="C50" s="14">
        <v>100000</v>
      </c>
      <c r="D50" s="15">
        <v>13423413</v>
      </c>
      <c r="E50" s="16" t="s">
        <v>81</v>
      </c>
    </row>
    <row r="51" spans="1:5" ht="14.25" thickBot="1">
      <c r="A51" s="17" t="s">
        <v>82</v>
      </c>
      <c r="B51" s="18">
        <v>501777</v>
      </c>
      <c r="C51" s="18"/>
      <c r="D51" s="19">
        <v>65135629</v>
      </c>
      <c r="E51" s="20" t="s">
        <v>83</v>
      </c>
    </row>
    <row r="52" spans="1:5" ht="14.25" thickBot="1">
      <c r="A52" s="21" t="s">
        <v>84</v>
      </c>
      <c r="B52" s="22">
        <v>7683680</v>
      </c>
      <c r="C52" s="22">
        <v>7683680</v>
      </c>
      <c r="D52" s="64" t="s">
        <v>85</v>
      </c>
      <c r="E52" s="65"/>
    </row>
    <row r="53" spans="1:5" ht="13.5">
      <c r="A53" s="23"/>
      <c r="B53" s="66"/>
      <c r="C53" s="66"/>
      <c r="D53" s="67"/>
      <c r="E53" s="67"/>
    </row>
    <row r="54" spans="1:5" ht="13.5">
      <c r="A54" s="25" t="s">
        <v>86</v>
      </c>
      <c r="B54" s="68">
        <v>52157768</v>
      </c>
      <c r="C54" s="69"/>
      <c r="D54" s="26" t="s">
        <v>87</v>
      </c>
      <c r="E54" s="27"/>
    </row>
    <row r="55" spans="1:5" ht="13.5">
      <c r="A55" s="28" t="s">
        <v>88</v>
      </c>
      <c r="B55" s="70">
        <v>66003254</v>
      </c>
      <c r="C55" s="71"/>
      <c r="D55" s="29" t="s">
        <v>158</v>
      </c>
      <c r="E55" s="24"/>
    </row>
    <row r="56" spans="1:5" ht="13.5">
      <c r="A56" s="48"/>
      <c r="B56" s="49"/>
      <c r="C56" s="49"/>
      <c r="D56" s="49"/>
      <c r="E56" s="48"/>
    </row>
  </sheetData>
  <sheetProtection/>
  <mergeCells count="6">
    <mergeCell ref="D52:E52"/>
    <mergeCell ref="B53:C53"/>
    <mergeCell ref="D53:E53"/>
    <mergeCell ref="B54:C54"/>
    <mergeCell ref="B55:C55"/>
    <mergeCell ref="A1:E1"/>
  </mergeCells>
  <printOptions/>
  <pageMargins left="0.46" right="0.45" top="0.56" bottom="0.34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H13" sqref="H13"/>
    </sheetView>
  </sheetViews>
  <sheetFormatPr defaultColWidth="8.88671875" defaultRowHeight="13.5"/>
  <cols>
    <col min="4" max="4" width="12.99609375" style="0" customWidth="1"/>
    <col min="8" max="8" width="17.5546875" style="0" customWidth="1"/>
  </cols>
  <sheetData>
    <row r="1" spans="3:5" ht="18.75">
      <c r="C1" s="80" t="s">
        <v>166</v>
      </c>
      <c r="D1" s="80"/>
      <c r="E1" s="80"/>
    </row>
    <row r="2" spans="1:8" ht="13.5">
      <c r="A2" s="48"/>
      <c r="B2" s="48"/>
      <c r="C2" s="48"/>
      <c r="D2" s="48"/>
      <c r="E2" s="48"/>
      <c r="F2" s="48"/>
      <c r="G2" s="48"/>
      <c r="H2" s="78" t="s">
        <v>167</v>
      </c>
    </row>
    <row r="3" spans="1:8" ht="13.5">
      <c r="A3" s="73" t="s">
        <v>5</v>
      </c>
      <c r="B3" s="74"/>
      <c r="C3" s="75"/>
      <c r="D3" s="76" t="s">
        <v>89</v>
      </c>
      <c r="E3" s="73" t="s">
        <v>4</v>
      </c>
      <c r="F3" s="74"/>
      <c r="G3" s="75"/>
      <c r="H3" s="79"/>
    </row>
    <row r="4" spans="1:7" ht="13.5">
      <c r="A4" s="50" t="s">
        <v>90</v>
      </c>
      <c r="B4" s="50" t="s">
        <v>91</v>
      </c>
      <c r="C4" s="50" t="s">
        <v>92</v>
      </c>
      <c r="D4" s="77"/>
      <c r="E4" s="50" t="s">
        <v>92</v>
      </c>
      <c r="F4" s="50" t="s">
        <v>91</v>
      </c>
      <c r="G4" s="50" t="s">
        <v>90</v>
      </c>
    </row>
    <row r="5" spans="1:7" ht="13.5">
      <c r="A5" s="51">
        <v>288241330</v>
      </c>
      <c r="B5" s="51">
        <v>738275899</v>
      </c>
      <c r="C5" s="51">
        <v>152250688</v>
      </c>
      <c r="D5" s="52" t="s">
        <v>93</v>
      </c>
      <c r="E5" s="51">
        <v>127130889</v>
      </c>
      <c r="F5" s="51">
        <v>450034569</v>
      </c>
      <c r="G5" s="51">
        <v>0</v>
      </c>
    </row>
    <row r="6" spans="1:7" ht="13.5">
      <c r="A6" s="53">
        <v>0</v>
      </c>
      <c r="B6" s="53">
        <v>316583399</v>
      </c>
      <c r="C6" s="53">
        <v>95018389</v>
      </c>
      <c r="D6" s="54" t="s">
        <v>94</v>
      </c>
      <c r="E6" s="53">
        <v>95018389</v>
      </c>
      <c r="F6" s="53">
        <v>316583399</v>
      </c>
      <c r="G6" s="53">
        <v>0</v>
      </c>
    </row>
    <row r="7" spans="1:7" ht="13.5">
      <c r="A7" s="53">
        <v>52157768</v>
      </c>
      <c r="B7" s="53">
        <v>183608938</v>
      </c>
      <c r="C7" s="53">
        <v>56148097</v>
      </c>
      <c r="D7" s="54" t="s">
        <v>95</v>
      </c>
      <c r="E7" s="53">
        <v>32012500</v>
      </c>
      <c r="F7" s="53">
        <v>131451170</v>
      </c>
      <c r="G7" s="53">
        <v>0</v>
      </c>
    </row>
    <row r="8" spans="1:7" ht="13.5">
      <c r="A8" s="53">
        <v>66003254</v>
      </c>
      <c r="B8" s="53">
        <v>66003254</v>
      </c>
      <c r="C8" s="53">
        <v>0</v>
      </c>
      <c r="D8" s="54" t="s">
        <v>96</v>
      </c>
      <c r="E8" s="53">
        <v>0</v>
      </c>
      <c r="F8" s="53">
        <v>0</v>
      </c>
      <c r="G8" s="53">
        <v>0</v>
      </c>
    </row>
    <row r="9" spans="1:7" ht="13.5">
      <c r="A9" s="53">
        <v>13423413</v>
      </c>
      <c r="B9" s="53">
        <v>15423413</v>
      </c>
      <c r="C9" s="53">
        <v>293375</v>
      </c>
      <c r="D9" s="54" t="s">
        <v>97</v>
      </c>
      <c r="E9" s="53">
        <v>100000</v>
      </c>
      <c r="F9" s="53">
        <v>2000000</v>
      </c>
      <c r="G9" s="53">
        <v>0</v>
      </c>
    </row>
    <row r="10" spans="1:7" ht="13.5">
      <c r="A10" s="53">
        <v>65135629</v>
      </c>
      <c r="B10" s="53">
        <v>65135629</v>
      </c>
      <c r="C10" s="53">
        <v>501777</v>
      </c>
      <c r="D10" s="54" t="s">
        <v>98</v>
      </c>
      <c r="E10" s="53">
        <v>0</v>
      </c>
      <c r="F10" s="53">
        <v>0</v>
      </c>
      <c r="G10" s="53">
        <v>0</v>
      </c>
    </row>
    <row r="11" spans="1:7" ht="13.5">
      <c r="A11" s="53">
        <v>1903466</v>
      </c>
      <c r="B11" s="53">
        <v>1903466</v>
      </c>
      <c r="C11" s="53">
        <v>289050</v>
      </c>
      <c r="D11" s="54" t="s">
        <v>99</v>
      </c>
      <c r="E11" s="53">
        <v>0</v>
      </c>
      <c r="F11" s="53">
        <v>0</v>
      </c>
      <c r="G11" s="53">
        <v>0</v>
      </c>
    </row>
    <row r="12" spans="1:7" ht="13.5">
      <c r="A12" s="53">
        <v>132300</v>
      </c>
      <c r="B12" s="53">
        <v>132300</v>
      </c>
      <c r="C12" s="53">
        <v>0</v>
      </c>
      <c r="D12" s="54" t="s">
        <v>100</v>
      </c>
      <c r="E12" s="53">
        <v>0</v>
      </c>
      <c r="F12" s="53">
        <v>0</v>
      </c>
      <c r="G12" s="53">
        <v>0</v>
      </c>
    </row>
    <row r="13" spans="1:7" ht="13.5">
      <c r="A13" s="53">
        <v>16502900</v>
      </c>
      <c r="B13" s="53">
        <v>16502900</v>
      </c>
      <c r="C13" s="53">
        <v>0</v>
      </c>
      <c r="D13" s="54" t="s">
        <v>101</v>
      </c>
      <c r="E13" s="53">
        <v>0</v>
      </c>
      <c r="F13" s="53">
        <v>0</v>
      </c>
      <c r="G13" s="53">
        <v>0</v>
      </c>
    </row>
    <row r="14" spans="1:7" ht="13.5">
      <c r="A14" s="53">
        <v>72982600</v>
      </c>
      <c r="B14" s="53">
        <v>72982600</v>
      </c>
      <c r="C14" s="53">
        <v>0</v>
      </c>
      <c r="D14" s="54" t="s">
        <v>102</v>
      </c>
      <c r="E14" s="53">
        <v>0</v>
      </c>
      <c r="F14" s="53">
        <v>0</v>
      </c>
      <c r="G14" s="53">
        <v>0</v>
      </c>
    </row>
    <row r="15" spans="1:7" ht="13.5">
      <c r="A15" s="51">
        <v>0</v>
      </c>
      <c r="B15" s="51">
        <v>1449570</v>
      </c>
      <c r="C15" s="51">
        <v>681400</v>
      </c>
      <c r="D15" s="52" t="s">
        <v>103</v>
      </c>
      <c r="E15" s="51">
        <v>681400</v>
      </c>
      <c r="F15" s="51">
        <v>67452824</v>
      </c>
      <c r="G15" s="51">
        <v>66003254</v>
      </c>
    </row>
    <row r="16" spans="1:7" ht="13.5">
      <c r="A16" s="53">
        <v>0</v>
      </c>
      <c r="B16" s="53">
        <v>1449570</v>
      </c>
      <c r="C16" s="53">
        <v>681400</v>
      </c>
      <c r="D16" s="54" t="s">
        <v>104</v>
      </c>
      <c r="E16" s="53">
        <v>681400</v>
      </c>
      <c r="F16" s="53">
        <v>1449570</v>
      </c>
      <c r="G16" s="53">
        <v>0</v>
      </c>
    </row>
    <row r="17" spans="1:7" ht="13.5">
      <c r="A17" s="53">
        <v>0</v>
      </c>
      <c r="B17" s="53">
        <v>0</v>
      </c>
      <c r="C17" s="53">
        <v>0</v>
      </c>
      <c r="D17" s="54" t="s">
        <v>105</v>
      </c>
      <c r="E17" s="53">
        <v>0</v>
      </c>
      <c r="F17" s="53">
        <v>66003254</v>
      </c>
      <c r="G17" s="53">
        <v>66003254</v>
      </c>
    </row>
    <row r="18" spans="1:7" ht="13.5">
      <c r="A18" s="51">
        <v>0</v>
      </c>
      <c r="B18" s="51">
        <v>0</v>
      </c>
      <c r="C18" s="51">
        <v>0</v>
      </c>
      <c r="D18" s="52" t="s">
        <v>106</v>
      </c>
      <c r="E18" s="51">
        <v>0</v>
      </c>
      <c r="F18" s="51">
        <v>178251667</v>
      </c>
      <c r="G18" s="51">
        <v>178251667</v>
      </c>
    </row>
    <row r="19" spans="1:7" ht="13.5">
      <c r="A19" s="53">
        <v>0</v>
      </c>
      <c r="B19" s="53">
        <v>0</v>
      </c>
      <c r="C19" s="53">
        <v>0</v>
      </c>
      <c r="D19" s="54" t="s">
        <v>107</v>
      </c>
      <c r="E19" s="53">
        <v>0</v>
      </c>
      <c r="F19" s="53">
        <v>38137466</v>
      </c>
      <c r="G19" s="53">
        <v>38137466</v>
      </c>
    </row>
    <row r="20" spans="1:7" ht="13.5">
      <c r="A20" s="53">
        <v>0</v>
      </c>
      <c r="B20" s="53">
        <v>0</v>
      </c>
      <c r="C20" s="53">
        <v>0</v>
      </c>
      <c r="D20" s="54" t="s">
        <v>108</v>
      </c>
      <c r="E20" s="53">
        <v>0</v>
      </c>
      <c r="F20" s="53">
        <v>140114201</v>
      </c>
      <c r="G20" s="53">
        <v>140114201</v>
      </c>
    </row>
    <row r="21" spans="1:7" ht="13.5">
      <c r="A21" s="51">
        <v>0</v>
      </c>
      <c r="B21" s="51">
        <v>0</v>
      </c>
      <c r="C21" s="51">
        <v>0</v>
      </c>
      <c r="D21" s="52" t="s">
        <v>109</v>
      </c>
      <c r="E21" s="51">
        <v>65709489</v>
      </c>
      <c r="F21" s="51">
        <v>191212659</v>
      </c>
      <c r="G21" s="51">
        <v>191212659</v>
      </c>
    </row>
    <row r="22" spans="1:7" ht="13.5">
      <c r="A22" s="53">
        <v>0</v>
      </c>
      <c r="B22" s="53">
        <v>0</v>
      </c>
      <c r="C22" s="53">
        <v>0</v>
      </c>
      <c r="D22" s="54" t="s">
        <v>110</v>
      </c>
      <c r="E22" s="53">
        <v>32243000</v>
      </c>
      <c r="F22" s="53">
        <v>85689000</v>
      </c>
      <c r="G22" s="53">
        <v>85689000</v>
      </c>
    </row>
    <row r="23" spans="1:7" ht="13.5">
      <c r="A23" s="53">
        <v>0</v>
      </c>
      <c r="B23" s="53">
        <v>0</v>
      </c>
      <c r="C23" s="53">
        <v>0</v>
      </c>
      <c r="D23" s="54" t="s">
        <v>111</v>
      </c>
      <c r="E23" s="53">
        <v>18700580</v>
      </c>
      <c r="F23" s="53">
        <v>52550800</v>
      </c>
      <c r="G23" s="53">
        <v>52550800</v>
      </c>
    </row>
    <row r="24" spans="1:7" ht="13.5">
      <c r="A24" s="53">
        <v>0</v>
      </c>
      <c r="B24" s="53">
        <v>0</v>
      </c>
      <c r="C24" s="53">
        <v>0</v>
      </c>
      <c r="D24" s="54" t="s">
        <v>112</v>
      </c>
      <c r="E24" s="53">
        <v>5540000</v>
      </c>
      <c r="F24" s="53">
        <v>12410000</v>
      </c>
      <c r="G24" s="53">
        <v>12410000</v>
      </c>
    </row>
    <row r="25" spans="1:7" ht="13.5">
      <c r="A25" s="53">
        <v>0</v>
      </c>
      <c r="B25" s="53">
        <v>0</v>
      </c>
      <c r="C25" s="53">
        <v>0</v>
      </c>
      <c r="D25" s="54" t="s">
        <v>113</v>
      </c>
      <c r="E25" s="53">
        <v>0</v>
      </c>
      <c r="F25" s="53">
        <v>585450</v>
      </c>
      <c r="G25" s="53">
        <v>585450</v>
      </c>
    </row>
    <row r="26" spans="1:8" ht="13.5">
      <c r="A26" s="53">
        <v>0</v>
      </c>
      <c r="B26" s="53">
        <v>0</v>
      </c>
      <c r="C26" s="53">
        <v>0</v>
      </c>
      <c r="D26" s="57" t="s">
        <v>114</v>
      </c>
      <c r="E26" s="56">
        <v>300000</v>
      </c>
      <c r="F26" s="56">
        <v>1270000</v>
      </c>
      <c r="G26" s="56">
        <v>1270000</v>
      </c>
      <c r="H26" s="58" t="s">
        <v>159</v>
      </c>
    </row>
    <row r="27" spans="1:7" ht="13.5">
      <c r="A27" s="53">
        <v>0</v>
      </c>
      <c r="B27" s="53">
        <v>0</v>
      </c>
      <c r="C27" s="53">
        <v>0</v>
      </c>
      <c r="D27" s="54" t="s">
        <v>115</v>
      </c>
      <c r="E27" s="53">
        <v>0</v>
      </c>
      <c r="F27" s="53">
        <v>100000</v>
      </c>
      <c r="G27" s="53">
        <v>100000</v>
      </c>
    </row>
    <row r="28" spans="1:7" ht="13.5">
      <c r="A28" s="53">
        <v>0</v>
      </c>
      <c r="B28" s="53">
        <v>0</v>
      </c>
      <c r="C28" s="53">
        <v>0</v>
      </c>
      <c r="D28" s="54" t="s">
        <v>116</v>
      </c>
      <c r="E28" s="53">
        <v>0</v>
      </c>
      <c r="F28" s="53">
        <v>1556680</v>
      </c>
      <c r="G28" s="53">
        <v>1556680</v>
      </c>
    </row>
    <row r="29" spans="1:7" ht="13.5">
      <c r="A29" s="53">
        <v>0</v>
      </c>
      <c r="B29" s="53">
        <v>0</v>
      </c>
      <c r="C29" s="53">
        <v>0</v>
      </c>
      <c r="D29" s="54" t="s">
        <v>117</v>
      </c>
      <c r="E29" s="53">
        <v>7683680</v>
      </c>
      <c r="F29" s="53">
        <v>20258500</v>
      </c>
      <c r="G29" s="53">
        <v>20258500</v>
      </c>
    </row>
    <row r="30" spans="1:7" ht="13.5">
      <c r="A30" s="53">
        <v>0</v>
      </c>
      <c r="B30" s="53">
        <v>0</v>
      </c>
      <c r="C30" s="53">
        <v>0</v>
      </c>
      <c r="D30" s="54" t="s">
        <v>118</v>
      </c>
      <c r="E30" s="53">
        <v>0</v>
      </c>
      <c r="F30" s="53">
        <v>1200000</v>
      </c>
      <c r="G30" s="53">
        <v>1200000</v>
      </c>
    </row>
    <row r="31" spans="1:7" ht="13.5">
      <c r="A31" s="53">
        <v>0</v>
      </c>
      <c r="B31" s="53">
        <v>0</v>
      </c>
      <c r="C31" s="53">
        <v>0</v>
      </c>
      <c r="D31" s="54" t="s">
        <v>119</v>
      </c>
      <c r="E31" s="53">
        <v>410000</v>
      </c>
      <c r="F31" s="53">
        <v>610000</v>
      </c>
      <c r="G31" s="53">
        <v>610000</v>
      </c>
    </row>
    <row r="32" spans="1:8" ht="13.5">
      <c r="A32" s="53">
        <v>0</v>
      </c>
      <c r="B32" s="53">
        <v>0</v>
      </c>
      <c r="C32" s="53">
        <v>0</v>
      </c>
      <c r="D32" s="54" t="s">
        <v>120</v>
      </c>
      <c r="E32" s="53">
        <v>0</v>
      </c>
      <c r="F32" s="53">
        <v>14000000</v>
      </c>
      <c r="G32" s="53">
        <v>14000000</v>
      </c>
      <c r="H32" s="63"/>
    </row>
    <row r="33" spans="1:7" ht="13.5">
      <c r="A33" s="53">
        <v>0</v>
      </c>
      <c r="B33" s="53">
        <v>0</v>
      </c>
      <c r="C33" s="53">
        <v>0</v>
      </c>
      <c r="D33" s="54" t="s">
        <v>121</v>
      </c>
      <c r="E33" s="53">
        <v>0</v>
      </c>
      <c r="F33" s="53">
        <v>150000</v>
      </c>
      <c r="G33" s="53">
        <v>150000</v>
      </c>
    </row>
    <row r="34" spans="1:8" ht="21.75" customHeight="1">
      <c r="A34" s="53">
        <v>0</v>
      </c>
      <c r="B34" s="53">
        <v>0</v>
      </c>
      <c r="C34" s="53">
        <v>0</v>
      </c>
      <c r="D34" s="57" t="s">
        <v>161</v>
      </c>
      <c r="E34" s="56">
        <v>533179</v>
      </c>
      <c r="F34" s="56">
        <v>533179</v>
      </c>
      <c r="G34" s="56">
        <v>533179</v>
      </c>
      <c r="H34" s="62" t="s">
        <v>163</v>
      </c>
    </row>
    <row r="35" spans="1:8" ht="13.5" customHeight="1">
      <c r="A35" s="53">
        <v>0</v>
      </c>
      <c r="B35" s="53">
        <v>0</v>
      </c>
      <c r="C35" s="53">
        <v>0</v>
      </c>
      <c r="D35" s="57" t="s">
        <v>162</v>
      </c>
      <c r="E35" s="56">
        <v>299050</v>
      </c>
      <c r="F35" s="56">
        <v>299050</v>
      </c>
      <c r="G35" s="56">
        <v>299050</v>
      </c>
      <c r="H35" s="55" t="s">
        <v>164</v>
      </c>
    </row>
    <row r="36" spans="1:7" ht="13.5">
      <c r="A36" s="51">
        <v>147226250</v>
      </c>
      <c r="B36" s="51">
        <v>147226250</v>
      </c>
      <c r="C36" s="51">
        <v>40589690</v>
      </c>
      <c r="D36" s="52" t="s">
        <v>122</v>
      </c>
      <c r="E36" s="51">
        <v>0</v>
      </c>
      <c r="F36" s="51">
        <v>0</v>
      </c>
      <c r="G36" s="51">
        <v>0</v>
      </c>
    </row>
    <row r="37" spans="1:7" ht="13.5">
      <c r="A37" s="53">
        <v>2837250</v>
      </c>
      <c r="B37" s="53">
        <v>2837250</v>
      </c>
      <c r="C37" s="53">
        <v>778000</v>
      </c>
      <c r="D37" s="54" t="s">
        <v>123</v>
      </c>
      <c r="E37" s="53">
        <v>0</v>
      </c>
      <c r="F37" s="53">
        <v>0</v>
      </c>
      <c r="G37" s="53">
        <v>0</v>
      </c>
    </row>
    <row r="38" spans="1:7" ht="13.5">
      <c r="A38" s="53">
        <v>8727790</v>
      </c>
      <c r="B38" s="53">
        <v>8727790</v>
      </c>
      <c r="C38" s="53">
        <v>1112500</v>
      </c>
      <c r="D38" s="54" t="s">
        <v>124</v>
      </c>
      <c r="E38" s="53">
        <v>0</v>
      </c>
      <c r="F38" s="53">
        <v>0</v>
      </c>
      <c r="G38" s="53">
        <v>0</v>
      </c>
    </row>
    <row r="39" spans="1:7" ht="13.5">
      <c r="A39" s="53">
        <v>11828610</v>
      </c>
      <c r="B39" s="53">
        <v>11828610</v>
      </c>
      <c r="C39" s="53">
        <v>3818610</v>
      </c>
      <c r="D39" s="54" t="s">
        <v>125</v>
      </c>
      <c r="E39" s="53">
        <v>0</v>
      </c>
      <c r="F39" s="53">
        <v>0</v>
      </c>
      <c r="G39" s="53">
        <v>0</v>
      </c>
    </row>
    <row r="40" spans="1:7" ht="13.5">
      <c r="A40" s="53">
        <v>8643000</v>
      </c>
      <c r="B40" s="53">
        <v>8643000</v>
      </c>
      <c r="C40" s="53">
        <v>2169000</v>
      </c>
      <c r="D40" s="54" t="s">
        <v>126</v>
      </c>
      <c r="E40" s="53">
        <v>0</v>
      </c>
      <c r="F40" s="53">
        <v>0</v>
      </c>
      <c r="G40" s="53">
        <v>0</v>
      </c>
    </row>
    <row r="41" spans="1:7" ht="13.5">
      <c r="A41" s="53">
        <v>770000</v>
      </c>
      <c r="B41" s="53">
        <v>770000</v>
      </c>
      <c r="C41" s="53">
        <v>680000</v>
      </c>
      <c r="D41" s="54" t="s">
        <v>127</v>
      </c>
      <c r="E41" s="53">
        <v>0</v>
      </c>
      <c r="F41" s="53">
        <v>0</v>
      </c>
      <c r="G41" s="53">
        <v>0</v>
      </c>
    </row>
    <row r="42" spans="1:7" ht="13.5">
      <c r="A42" s="53">
        <v>30000000</v>
      </c>
      <c r="B42" s="53">
        <v>30000000</v>
      </c>
      <c r="C42" s="53">
        <v>0</v>
      </c>
      <c r="D42" s="54" t="s">
        <v>128</v>
      </c>
      <c r="E42" s="53">
        <v>0</v>
      </c>
      <c r="F42" s="53">
        <v>0</v>
      </c>
      <c r="G42" s="53">
        <v>0</v>
      </c>
    </row>
    <row r="43" spans="1:7" ht="13.5">
      <c r="A43" s="53">
        <v>1556680</v>
      </c>
      <c r="B43" s="53">
        <v>1556680</v>
      </c>
      <c r="C43" s="53">
        <v>0</v>
      </c>
      <c r="D43" s="54" t="s">
        <v>116</v>
      </c>
      <c r="E43" s="53">
        <v>0</v>
      </c>
      <c r="F43" s="53">
        <v>0</v>
      </c>
      <c r="G43" s="53">
        <v>0</v>
      </c>
    </row>
    <row r="44" spans="1:7" ht="13.5">
      <c r="A44" s="53">
        <v>3000000</v>
      </c>
      <c r="B44" s="53">
        <v>3000000</v>
      </c>
      <c r="C44" s="53">
        <v>1000000</v>
      </c>
      <c r="D44" s="54" t="s">
        <v>129</v>
      </c>
      <c r="E44" s="53">
        <v>0</v>
      </c>
      <c r="F44" s="53">
        <v>0</v>
      </c>
      <c r="G44" s="53">
        <v>0</v>
      </c>
    </row>
    <row r="45" spans="1:7" ht="13.5">
      <c r="A45" s="53">
        <v>2400000</v>
      </c>
      <c r="B45" s="53">
        <v>2400000</v>
      </c>
      <c r="C45" s="53">
        <v>800000</v>
      </c>
      <c r="D45" s="54" t="s">
        <v>130</v>
      </c>
      <c r="E45" s="53">
        <v>0</v>
      </c>
      <c r="F45" s="53">
        <v>0</v>
      </c>
      <c r="G45" s="53">
        <v>0</v>
      </c>
    </row>
    <row r="46" spans="1:7" ht="13.5">
      <c r="A46" s="53">
        <v>3000000</v>
      </c>
      <c r="B46" s="53">
        <v>3000000</v>
      </c>
      <c r="C46" s="53">
        <v>1000000</v>
      </c>
      <c r="D46" s="54" t="s">
        <v>131</v>
      </c>
      <c r="E46" s="53">
        <v>0</v>
      </c>
      <c r="F46" s="53">
        <v>0</v>
      </c>
      <c r="G46" s="53">
        <v>0</v>
      </c>
    </row>
    <row r="47" spans="1:7" ht="13.5">
      <c r="A47" s="53">
        <v>1500000</v>
      </c>
      <c r="B47" s="53">
        <v>1500000</v>
      </c>
      <c r="C47" s="53">
        <v>500000</v>
      </c>
      <c r="D47" s="54" t="s">
        <v>132</v>
      </c>
      <c r="E47" s="53">
        <v>0</v>
      </c>
      <c r="F47" s="53">
        <v>0</v>
      </c>
      <c r="G47" s="53">
        <v>0</v>
      </c>
    </row>
    <row r="48" spans="1:7" ht="13.5">
      <c r="A48" s="53">
        <v>600000</v>
      </c>
      <c r="B48" s="53">
        <v>600000</v>
      </c>
      <c r="C48" s="53">
        <v>200000</v>
      </c>
      <c r="D48" s="54" t="s">
        <v>133</v>
      </c>
      <c r="E48" s="53">
        <v>0</v>
      </c>
      <c r="F48" s="53">
        <v>0</v>
      </c>
      <c r="G48" s="53">
        <v>0</v>
      </c>
    </row>
    <row r="49" spans="1:7" ht="13.5">
      <c r="A49" s="53">
        <v>330000</v>
      </c>
      <c r="B49" s="53">
        <v>330000</v>
      </c>
      <c r="C49" s="53">
        <v>110000</v>
      </c>
      <c r="D49" s="54" t="s">
        <v>134</v>
      </c>
      <c r="E49" s="53">
        <v>0</v>
      </c>
      <c r="F49" s="53">
        <v>0</v>
      </c>
      <c r="G49" s="53">
        <v>0</v>
      </c>
    </row>
    <row r="50" spans="1:7" ht="13.5">
      <c r="A50" s="53">
        <v>310000</v>
      </c>
      <c r="B50" s="53">
        <v>310000</v>
      </c>
      <c r="C50" s="53">
        <v>10000</v>
      </c>
      <c r="D50" s="54" t="s">
        <v>135</v>
      </c>
      <c r="E50" s="53">
        <v>0</v>
      </c>
      <c r="F50" s="53">
        <v>0</v>
      </c>
      <c r="G50" s="53">
        <v>0</v>
      </c>
    </row>
    <row r="51" spans="1:7" ht="13.5">
      <c r="A51" s="53">
        <v>420000</v>
      </c>
      <c r="B51" s="53">
        <v>420000</v>
      </c>
      <c r="C51" s="53">
        <v>0</v>
      </c>
      <c r="D51" s="54" t="s">
        <v>136</v>
      </c>
      <c r="E51" s="53">
        <v>0</v>
      </c>
      <c r="F51" s="53">
        <v>0</v>
      </c>
      <c r="G51" s="53">
        <v>0</v>
      </c>
    </row>
    <row r="52" spans="1:8" ht="27" customHeight="1">
      <c r="A52" s="59">
        <v>26246500</v>
      </c>
      <c r="B52" s="59">
        <v>26246500</v>
      </c>
      <c r="C52" s="59">
        <v>8311680</v>
      </c>
      <c r="D52" s="61" t="s">
        <v>160</v>
      </c>
      <c r="E52" s="59">
        <v>0</v>
      </c>
      <c r="F52" s="59">
        <v>0</v>
      </c>
      <c r="G52" s="59">
        <v>0</v>
      </c>
      <c r="H52" s="60" t="s">
        <v>165</v>
      </c>
    </row>
    <row r="53" spans="1:7" ht="13.5">
      <c r="A53" s="53">
        <v>1022320</v>
      </c>
      <c r="B53" s="53">
        <v>1022320</v>
      </c>
      <c r="C53" s="53">
        <v>1022320</v>
      </c>
      <c r="D53" s="54" t="s">
        <v>137</v>
      </c>
      <c r="E53" s="53">
        <v>0</v>
      </c>
      <c r="F53" s="53">
        <v>0</v>
      </c>
      <c r="G53" s="53">
        <v>0</v>
      </c>
    </row>
    <row r="54" spans="1:7" ht="13.5">
      <c r="A54" s="53">
        <v>11363500</v>
      </c>
      <c r="B54" s="53">
        <v>11363500</v>
      </c>
      <c r="C54" s="53">
        <v>4554500</v>
      </c>
      <c r="D54" s="54" t="s">
        <v>138</v>
      </c>
      <c r="E54" s="53">
        <v>0</v>
      </c>
      <c r="F54" s="53">
        <v>0</v>
      </c>
      <c r="G54" s="53">
        <v>0</v>
      </c>
    </row>
    <row r="55" spans="1:7" ht="13.5">
      <c r="A55" s="53">
        <v>4028350</v>
      </c>
      <c r="B55" s="53">
        <v>4028350</v>
      </c>
      <c r="C55" s="53">
        <v>1427450</v>
      </c>
      <c r="D55" s="54" t="s">
        <v>139</v>
      </c>
      <c r="E55" s="53">
        <v>0</v>
      </c>
      <c r="F55" s="53">
        <v>0</v>
      </c>
      <c r="G55" s="53">
        <v>0</v>
      </c>
    </row>
    <row r="56" spans="1:7" ht="13.5">
      <c r="A56" s="53">
        <v>3454500</v>
      </c>
      <c r="B56" s="53">
        <v>3454500</v>
      </c>
      <c r="C56" s="53">
        <v>3454500</v>
      </c>
      <c r="D56" s="54" t="s">
        <v>140</v>
      </c>
      <c r="E56" s="53">
        <v>0</v>
      </c>
      <c r="F56" s="53">
        <v>0</v>
      </c>
      <c r="G56" s="53">
        <v>0</v>
      </c>
    </row>
    <row r="57" spans="1:7" ht="13.5">
      <c r="A57" s="53">
        <v>2400000</v>
      </c>
      <c r="B57" s="53">
        <v>2400000</v>
      </c>
      <c r="C57" s="53">
        <v>0</v>
      </c>
      <c r="D57" s="54" t="s">
        <v>141</v>
      </c>
      <c r="E57" s="53">
        <v>0</v>
      </c>
      <c r="F57" s="53">
        <v>0</v>
      </c>
      <c r="G57" s="53">
        <v>0</v>
      </c>
    </row>
    <row r="58" spans="1:7" ht="13.5">
      <c r="A58" s="53">
        <v>571960</v>
      </c>
      <c r="B58" s="53">
        <v>571960</v>
      </c>
      <c r="C58" s="53">
        <v>216700</v>
      </c>
      <c r="D58" s="54" t="s">
        <v>142</v>
      </c>
      <c r="E58" s="53">
        <v>0</v>
      </c>
      <c r="F58" s="53">
        <v>0</v>
      </c>
      <c r="G58" s="53">
        <v>0</v>
      </c>
    </row>
    <row r="59" spans="1:7" ht="13.5">
      <c r="A59" s="53">
        <v>266000</v>
      </c>
      <c r="B59" s="53">
        <v>266000</v>
      </c>
      <c r="C59" s="53">
        <v>36000</v>
      </c>
      <c r="D59" s="54" t="s">
        <v>143</v>
      </c>
      <c r="E59" s="53">
        <v>0</v>
      </c>
      <c r="F59" s="53">
        <v>0</v>
      </c>
      <c r="G59" s="53">
        <v>0</v>
      </c>
    </row>
    <row r="60" spans="1:7" ht="13.5">
      <c r="A60" s="53">
        <v>1237280</v>
      </c>
      <c r="B60" s="53">
        <v>1237280</v>
      </c>
      <c r="C60" s="53">
        <v>494300</v>
      </c>
      <c r="D60" s="54" t="s">
        <v>144</v>
      </c>
      <c r="E60" s="53">
        <v>0</v>
      </c>
      <c r="F60" s="53">
        <v>0</v>
      </c>
      <c r="G60" s="53">
        <v>0</v>
      </c>
    </row>
    <row r="61" spans="1:7" ht="13.5">
      <c r="A61" s="53">
        <v>10053440</v>
      </c>
      <c r="B61" s="53">
        <v>10053440</v>
      </c>
      <c r="C61" s="53">
        <v>3746140</v>
      </c>
      <c r="D61" s="54" t="s">
        <v>145</v>
      </c>
      <c r="E61" s="53">
        <v>0</v>
      </c>
      <c r="F61" s="53">
        <v>0</v>
      </c>
      <c r="G61" s="53">
        <v>0</v>
      </c>
    </row>
    <row r="62" spans="1:7" ht="13.5">
      <c r="A62" s="53">
        <v>169380</v>
      </c>
      <c r="B62" s="53">
        <v>169380</v>
      </c>
      <c r="C62" s="53">
        <v>74380</v>
      </c>
      <c r="D62" s="54" t="s">
        <v>146</v>
      </c>
      <c r="E62" s="53">
        <v>0</v>
      </c>
      <c r="F62" s="53">
        <v>0</v>
      </c>
      <c r="G62" s="53">
        <v>0</v>
      </c>
    </row>
    <row r="63" spans="1:7" ht="13.5">
      <c r="A63" s="53">
        <v>202950</v>
      </c>
      <c r="B63" s="53">
        <v>202950</v>
      </c>
      <c r="C63" s="53">
        <v>67650</v>
      </c>
      <c r="D63" s="54" t="s">
        <v>147</v>
      </c>
      <c r="E63" s="53">
        <v>0</v>
      </c>
      <c r="F63" s="53">
        <v>0</v>
      </c>
      <c r="G63" s="53">
        <v>0</v>
      </c>
    </row>
    <row r="64" spans="1:7" ht="13.5">
      <c r="A64" s="53">
        <v>1652320</v>
      </c>
      <c r="B64" s="53">
        <v>1652320</v>
      </c>
      <c r="C64" s="53">
        <v>855590</v>
      </c>
      <c r="D64" s="54" t="s">
        <v>148</v>
      </c>
      <c r="E64" s="53">
        <v>0</v>
      </c>
      <c r="F64" s="53">
        <v>0</v>
      </c>
      <c r="G64" s="53">
        <v>0</v>
      </c>
    </row>
    <row r="65" spans="1:7" ht="13.5">
      <c r="A65" s="53">
        <v>7500</v>
      </c>
      <c r="B65" s="53">
        <v>7500</v>
      </c>
      <c r="C65" s="53">
        <v>7500</v>
      </c>
      <c r="D65" s="54" t="s">
        <v>149</v>
      </c>
      <c r="E65" s="53">
        <v>0</v>
      </c>
      <c r="F65" s="53">
        <v>0</v>
      </c>
      <c r="G65" s="53">
        <v>0</v>
      </c>
    </row>
    <row r="66" spans="1:7" ht="13.5">
      <c r="A66" s="53">
        <v>503810</v>
      </c>
      <c r="B66" s="53">
        <v>503810</v>
      </c>
      <c r="C66" s="53">
        <v>405810</v>
      </c>
      <c r="D66" s="54" t="s">
        <v>150</v>
      </c>
      <c r="E66" s="53">
        <v>0</v>
      </c>
      <c r="F66" s="53">
        <v>0</v>
      </c>
      <c r="G66" s="53">
        <v>0</v>
      </c>
    </row>
    <row r="67" spans="1:7" ht="13.5">
      <c r="A67" s="53">
        <v>2081290</v>
      </c>
      <c r="B67" s="53">
        <v>2081290</v>
      </c>
      <c r="C67" s="53">
        <v>535850</v>
      </c>
      <c r="D67" s="54" t="s">
        <v>151</v>
      </c>
      <c r="E67" s="53">
        <v>0</v>
      </c>
      <c r="F67" s="53">
        <v>0</v>
      </c>
      <c r="G67" s="53">
        <v>0</v>
      </c>
    </row>
    <row r="68" spans="1:7" ht="13.5">
      <c r="A68" s="53">
        <v>446700</v>
      </c>
      <c r="B68" s="53">
        <v>446700</v>
      </c>
      <c r="C68" s="53">
        <v>446700</v>
      </c>
      <c r="D68" s="54" t="s">
        <v>152</v>
      </c>
      <c r="E68" s="53">
        <v>0</v>
      </c>
      <c r="F68" s="53">
        <v>0</v>
      </c>
      <c r="G68" s="53">
        <v>0</v>
      </c>
    </row>
    <row r="69" spans="1:7" ht="13.5">
      <c r="A69" s="53">
        <v>1262500</v>
      </c>
      <c r="B69" s="53">
        <v>1262500</v>
      </c>
      <c r="C69" s="53">
        <v>897500</v>
      </c>
      <c r="D69" s="54" t="s">
        <v>153</v>
      </c>
      <c r="E69" s="53">
        <v>0</v>
      </c>
      <c r="F69" s="53">
        <v>0</v>
      </c>
      <c r="G69" s="53">
        <v>0</v>
      </c>
    </row>
    <row r="70" spans="1:7" ht="13.5">
      <c r="A70" s="53">
        <v>3039580</v>
      </c>
      <c r="B70" s="53">
        <v>3039580</v>
      </c>
      <c r="C70" s="53">
        <v>1046650</v>
      </c>
      <c r="D70" s="54" t="s">
        <v>154</v>
      </c>
      <c r="E70" s="53">
        <v>0</v>
      </c>
      <c r="F70" s="53">
        <v>0</v>
      </c>
      <c r="G70" s="53">
        <v>0</v>
      </c>
    </row>
    <row r="71" spans="1:7" ht="13.5">
      <c r="A71" s="53">
        <v>1293040</v>
      </c>
      <c r="B71" s="53">
        <v>1293040</v>
      </c>
      <c r="C71" s="53">
        <v>810360</v>
      </c>
      <c r="D71" s="54" t="s">
        <v>155</v>
      </c>
      <c r="E71" s="53">
        <v>0</v>
      </c>
      <c r="F71" s="53">
        <v>0</v>
      </c>
      <c r="G71" s="53">
        <v>0</v>
      </c>
    </row>
    <row r="72" spans="1:7" ht="13.5">
      <c r="A72" s="53">
        <v>435467580</v>
      </c>
      <c r="B72" s="53">
        <v>886951719</v>
      </c>
      <c r="C72" s="53">
        <v>193521778</v>
      </c>
      <c r="D72" s="54" t="s">
        <v>156</v>
      </c>
      <c r="E72" s="53">
        <v>193521778</v>
      </c>
      <c r="F72" s="53">
        <v>886951719</v>
      </c>
      <c r="G72" s="53">
        <v>435467580</v>
      </c>
    </row>
  </sheetData>
  <sheetProtection/>
  <mergeCells count="5">
    <mergeCell ref="A3:C3"/>
    <mergeCell ref="D3:D4"/>
    <mergeCell ref="E3:G3"/>
    <mergeCell ref="H2:H3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2009-04-05T00:46:50Z</cp:lastPrinted>
  <dcterms:created xsi:type="dcterms:W3CDTF">2009-03-03T04:47:18Z</dcterms:created>
  <dcterms:modified xsi:type="dcterms:W3CDTF">2009-04-08T04:11:19Z</dcterms:modified>
  <cp:category/>
  <cp:version/>
  <cp:contentType/>
  <cp:contentStatus/>
</cp:coreProperties>
</file>