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20" i="2"/>
  <c r="B12"/>
  <c r="B64" i="3"/>
  <c r="D57"/>
  <c r="C57"/>
  <c r="C64" s="1"/>
  <c r="B18" i="4"/>
  <c r="C18"/>
  <c r="B12" i="6"/>
  <c r="D12"/>
  <c r="C45"/>
  <c r="D45"/>
  <c r="B53"/>
  <c r="C53"/>
</calcChain>
</file>

<file path=xl/comments1.xml><?xml version="1.0" encoding="utf-8"?>
<comments xmlns="http://schemas.openxmlformats.org/spreadsheetml/2006/main">
  <authors>
    <author>sss</author>
  </authors>
  <commentList>
    <comment ref="A62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<sst xmlns="http://schemas.openxmlformats.org/spreadsheetml/2006/main" count="521" uniqueCount="297">
  <si>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</si>
  <si>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</si>
  <si>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</si>
  <si>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</si>
  <si>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</si>
  <si>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</si>
  <si>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</si>
  <si>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</si>
  <si>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</si>
  <si>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</si>
  <si>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</si>
  <si>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</si>
  <si>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</si>
  <si>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</si>
  <si>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</si>
  <si>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</si>
  <si>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</si>
  <si>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</si>
  <si>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</si>
  <si>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</si>
  <si>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</si>
  <si>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</si>
  <si>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</si>
  <si>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</si>
  <si>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</si>
  <si>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</si>
  <si>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</si>
  <si>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</si>
  <si>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</si>
  <si>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</si>
  <si>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</si>
  <si>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</si>
  <si>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</si>
  <si>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</si>
  <si>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</si>
  <si>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</si>
  <si>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</si>
  <si>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</si>
  <si>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</si>
  <si>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</si>
  <si>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</si>
  <si>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</si>
  <si>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</si>
  <si>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</si>
  <si>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</si>
  <si>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</si>
  <si>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</si>
  <si>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</si>
  <si>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</si>
  <si>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</si>
  <si>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</si>
  <si>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</si>
  <si>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</si>
  <si>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</si>
  <si>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</si>
  <si>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</si>
  <si>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</si>
  <si>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</si>
  <si>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</si>
  <si>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</si>
  <si>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</si>
  <si>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</si>
  <si>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</si>
  <si>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</si>
  <si>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</si>
  <si>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</si>
  <si>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</si>
  <si>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</si>
  <si>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</si>
  <si>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</si>
  <si>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</si>
  <si>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</si>
  <si>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</si>
  <si>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</si>
  <si>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</si>
  <si>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</si>
  <si>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</si>
  <si>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정기적금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</si>
  <si>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</si>
  <si>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</si>
  <si>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</si>
  <si>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</si>
  <si>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</si>
  <si>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</si>
  <si>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</si>
  <si>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</si>
  <si>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</si>
  <si>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</si>
  <si>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</si>
  <si>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</si>
  <si>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</si>
  <si>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</si>
  <si>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</si>
  <si>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</si>
  <si>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</si>
  <si>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</si>
  <si>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</si>
  <si>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</si>
  <si>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</si>
  <si>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</si>
  <si>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</si>
  <si>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</si>
  <si>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</si>
  <si>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</si>
  <si>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</si>
  <si>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</si>
  <si>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</si>
  <si>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</si>
  <si>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</si>
  <si>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</si>
  <si>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</si>
  <si>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</si>
  <si>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</si>
  <si>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</si>
  <si>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</si>
  <si>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</si>
  <si>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</si>
  <si>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</si>
  <si>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</si>
  <si>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</si>
  <si>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</si>
  <si>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</si>
  <si>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</si>
  <si>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</si>
  <si>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</si>
  <si>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</si>
  <si>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</si>
  <si>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</si>
  <si>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</si>
  <si>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</si>
  <si>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</si>
  <si>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</si>
  <si>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</si>
  <si>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</si>
  <si>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</si>
  <si>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</si>
  <si>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</si>
  <si>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</si>
  <si>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</si>
  <si>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</si>
  <si>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</si>
  <si>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</si>
  <si>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</si>
  <si>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</si>
  <si>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</si>
  <si>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</si>
  <si>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</si>
  <si>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</si>
  <si>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</si>
  <si>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</si>
  <si>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</si>
  <si>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</si>
  <si>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    성물판매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</si>
  <si>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</si>
  <si>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</si>
  <si>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</si>
  <si>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</si>
  <si>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</si>
  <si>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</si>
  <si>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</si>
  <si>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</si>
  <si>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</si>
  <si>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전례</t>
  </si>
  <si>
    <t>구경희 마리안나</t>
  </si>
  <si>
    <t>김연화 데레사</t>
  </si>
  <si>
    <t xml:space="preserve">    직원교육비</t>
  </si>
  <si>
    <t xml:space="preserve">    조경비</t>
  </si>
  <si>
    <t xml:space="preserve">    기타수입</t>
  </si>
  <si>
    <t xml:space="preserve">    사제교육비</t>
  </si>
  <si>
    <t>지  출</t>
    <phoneticPr fontId="1" type="noConversion"/>
  </si>
  <si>
    <t>수입계</t>
    <phoneticPr fontId="1" type="noConversion"/>
  </si>
  <si>
    <t>지   출</t>
    <phoneticPr fontId="1" type="noConversion"/>
  </si>
  <si>
    <t>평화방송1,644만/통일기금3,000만 남음</t>
    <phoneticPr fontId="1" type="noConversion"/>
  </si>
  <si>
    <t>지출계</t>
    <phoneticPr fontId="1" type="noConversion"/>
  </si>
  <si>
    <t>강경수 토마스a</t>
  </si>
  <si>
    <t>차종만 율리아노</t>
  </si>
  <si>
    <t>오헌미 소피아</t>
  </si>
  <si>
    <t xml:space="preserve">    교구및본당행사</t>
  </si>
  <si>
    <t>이해림 엘리사벳</t>
  </si>
  <si>
    <t>과목</t>
    <phoneticPr fontId="1" type="noConversion"/>
  </si>
  <si>
    <t>내    역</t>
    <phoneticPr fontId="1" type="noConversion"/>
  </si>
  <si>
    <t xml:space="preserve"> 교구납부금</t>
    <phoneticPr fontId="1" type="noConversion"/>
  </si>
  <si>
    <t xml:space="preserve"> 평화방송,
 통일기금</t>
    <phoneticPr fontId="1" type="noConversion"/>
  </si>
  <si>
    <t>특전 (토,저녁7시)</t>
  </si>
  <si>
    <t xml:space="preserve">주일 새벽 (06시) </t>
  </si>
  <si>
    <t>주일 교중 (11시)</t>
  </si>
  <si>
    <t>고금애 아나스타샤</t>
  </si>
  <si>
    <t>밤9시</t>
  </si>
  <si>
    <t>해설-신동운 베네딕도</t>
  </si>
  <si>
    <t>1독서-이수진 안젤라</t>
  </si>
  <si>
    <t>2독서-차종만 율리아노</t>
  </si>
  <si>
    <t>5주</t>
  </si>
  <si>
    <t xml:space="preserve">이수진 안젤라 </t>
  </si>
  <si>
    <t>주일 교중 (11시)</t>
    <phoneticPr fontId="1" type="noConversion"/>
  </si>
  <si>
    <t xml:space="preserve">2독서 </t>
  </si>
  <si>
    <t xml:space="preserve">**12/25 &lt;교중 11시&gt; </t>
  </si>
  <si>
    <r>
      <t xml:space="preserve">백지영 마리아 ♣ </t>
    </r>
    <r>
      <rPr>
        <u/>
        <sz val="9"/>
        <color rgb="FF000000"/>
        <rFont val="HY강M"/>
        <family val="1"/>
        <charset val="129"/>
      </rPr>
      <t>12/31&lt;월&gt; 송년 미사 밤.9시</t>
    </r>
  </si>
  <si>
    <t>주차</t>
    <phoneticPr fontId="1" type="noConversion"/>
  </si>
  <si>
    <t>전례</t>
    <phoneticPr fontId="1" type="noConversion"/>
  </si>
  <si>
    <r>
      <t>서정문</t>
    </r>
    <r>
      <rPr>
        <sz val="8"/>
        <color rgb="FF000000"/>
        <rFont val="HY강M"/>
        <family val="1"/>
        <charset val="129"/>
      </rPr>
      <t xml:space="preserve"> 베르나르도</t>
    </r>
    <phoneticPr fontId="1" type="noConversion"/>
  </si>
  <si>
    <r>
      <t xml:space="preserve">서정문 </t>
    </r>
    <r>
      <rPr>
        <sz val="8"/>
        <color rgb="FF000000"/>
        <rFont val="HY강M"/>
        <family val="1"/>
        <charset val="129"/>
      </rPr>
      <t>베르나르도</t>
    </r>
    <phoneticPr fontId="1" type="noConversion"/>
  </si>
  <si>
    <t xml:space="preserve">    퇴직급여충당금전입액</t>
  </si>
  <si>
    <t>12월 수지보고</t>
    <phoneticPr fontId="1" type="noConversion"/>
  </si>
  <si>
    <t>608건</t>
    <phoneticPr fontId="1" type="noConversion"/>
  </si>
  <si>
    <t>과  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</si>
  <si>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</si>
  <si>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</si>
  <si>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</si>
  <si>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내역</t>
    <phoneticPr fontId="1" type="noConversion"/>
  </si>
  <si>
    <t>대림1주일~예수마리아요셉성가정축일</t>
    <phoneticPr fontId="1" type="noConversion"/>
  </si>
  <si>
    <t>48건</t>
    <phoneticPr fontId="1" type="noConversion"/>
  </si>
  <si>
    <t>구유예물</t>
    <phoneticPr fontId="1" type="noConversion"/>
  </si>
  <si>
    <t>성소개발7,223,000/장학2,790,000/4</t>
    <phoneticPr fontId="1" type="noConversion"/>
  </si>
  <si>
    <t>국군장병,수감자/자선주일2차헌금</t>
    <phoneticPr fontId="1" type="noConversion"/>
  </si>
  <si>
    <t>대림저금통</t>
    <phoneticPr fontId="1" type="noConversion"/>
  </si>
  <si>
    <t>혼인음식장소사용료60만/음악회300만/주일학교20만</t>
    <phoneticPr fontId="1" type="noConversion"/>
  </si>
  <si>
    <t>성탄꽃봉헌131만</t>
    <phoneticPr fontId="1" type="noConversion"/>
  </si>
  <si>
    <t>혼인장소,폐백사용료</t>
    <phoneticPr fontId="1" type="noConversion"/>
  </si>
  <si>
    <t>경상비, 장학기금, 사회복지통장등 이자</t>
    <phoneticPr fontId="1" type="noConversion"/>
  </si>
  <si>
    <t>손님신부125만/제대회입금96만/제병16.7만/제대소모품9.6만</t>
    <phoneticPr fontId="1" type="noConversion"/>
  </si>
  <si>
    <t>커피32.7만/카렌다300만/예비자교리서12만/영세자선물58.6만</t>
    <phoneticPr fontId="1" type="noConversion"/>
  </si>
  <si>
    <t>구역24.2만/쌍투스45만/반주단12만/성지대70만/제대회4만/아뉴스32만/반주자,지휘자271만/전례단40만/어린이복사451.5만/청년봉사46만/글로리아67.5만/청년복사9.5만</t>
    <phoneticPr fontId="1" type="noConversion"/>
  </si>
  <si>
    <t>중고등부159만/유초등부268만/주일학교돕기20만</t>
    <phoneticPr fontId="1" type="noConversion"/>
  </si>
  <si>
    <t>대림음악회환입</t>
    <phoneticPr fontId="1" type="noConversion"/>
  </si>
  <si>
    <t>교구송금</t>
    <phoneticPr fontId="1" type="noConversion"/>
  </si>
  <si>
    <t>국군장병,수감자/자선주일2차헌금송금</t>
    <phoneticPr fontId="1" type="noConversion"/>
  </si>
  <si>
    <t>대림및 성탄음악회</t>
    <phoneticPr fontId="1" type="noConversion"/>
  </si>
  <si>
    <t>성소후원회</t>
    <phoneticPr fontId="1" type="noConversion"/>
  </si>
  <si>
    <t>신학생지원비</t>
    <phoneticPr fontId="1" type="noConversion"/>
  </si>
  <si>
    <t>산위의마을100만/김밥60만/빈첸시오500만/장학금139만</t>
    <phoneticPr fontId="1" type="noConversion"/>
  </si>
  <si>
    <t>성탄전야떡40만</t>
    <phoneticPr fontId="1" type="noConversion"/>
  </si>
  <si>
    <t>직원 퇴직적립금</t>
    <phoneticPr fontId="1" type="noConversion"/>
  </si>
  <si>
    <t>프린터잉크</t>
    <phoneticPr fontId="1" type="noConversion"/>
  </si>
  <si>
    <t>컴퓨터소품,쓰레기봉투,종이컵,화장지,기름걸레,음식물봉투등</t>
    <phoneticPr fontId="1" type="noConversion"/>
  </si>
  <si>
    <t>도시가스145.6만/전기103.6만/수도51만</t>
    <phoneticPr fontId="1" type="noConversion"/>
  </si>
  <si>
    <t>스노우체인</t>
    <phoneticPr fontId="1" type="noConversion"/>
  </si>
  <si>
    <t>정수기,복사기</t>
    <phoneticPr fontId="1" type="noConversion"/>
  </si>
  <si>
    <t>엘리베이터,청소,전기안전,세콤</t>
    <phoneticPr fontId="1" type="noConversion"/>
  </si>
  <si>
    <t>인터넷,웹하드,전화요금,케이블</t>
    <phoneticPr fontId="1" type="noConversion"/>
  </si>
  <si>
    <t>건강,요양,연금,고용보험</t>
    <phoneticPr fontId="1" type="noConversion"/>
  </si>
  <si>
    <t>관리소품</t>
    <phoneticPr fontId="1" type="noConversion"/>
  </si>
  <si>
    <t>전월이월(현금)</t>
    <phoneticPr fontId="1" type="noConversion"/>
  </si>
  <si>
    <t>정기적금(시설)</t>
    <phoneticPr fontId="3" type="noConversion"/>
  </si>
  <si>
    <t>기타예금(적공,장학)</t>
    <phoneticPr fontId="1" type="noConversion"/>
  </si>
  <si>
    <t>적공,노숙자</t>
    <phoneticPr fontId="1" type="noConversion"/>
  </si>
  <si>
    <t>2012년 12월 수지보고</t>
    <phoneticPr fontId="1" type="noConversion"/>
  </si>
  <si>
    <t xml:space="preserve">          ◈1월 전례봉사 배정표 ◈   </t>
    <phoneticPr fontId="3" type="noConversion"/>
  </si>
  <si>
    <t>성탄꽃봉헌96만/피로연장소60만</t>
    <phoneticPr fontId="1" type="noConversion"/>
  </si>
  <si>
    <t>경상비통장이자</t>
    <phoneticPr fontId="1" type="noConversion"/>
  </si>
  <si>
    <t>산위의마을100만/대림저금통송금106.5</t>
    <phoneticPr fontId="1" type="noConversion"/>
  </si>
  <si>
    <t>구역24.2만/쌍투스45만/반주단12만/성지대70만/제대회4만/아뉴스32만/반주자,지휘자271만/전례단40만/어린이복사451.5만/청년봉사46만/글로리아67.5만/청년복사9.5만</t>
  </si>
  <si>
    <t>손님신부125만/제대회입금96만/제병16.7만/제대소품9.6만</t>
    <phoneticPr fontId="1" type="noConversion"/>
  </si>
  <si>
    <t>커피32.7만/카렌다300만/예비자교리서12만/
영세자선물58.6만</t>
    <phoneticPr fontId="1" type="noConversion"/>
  </si>
  <si>
    <t>성탄전야떡</t>
    <phoneticPr fontId="1" type="noConversion"/>
  </si>
  <si>
    <t>대림음악회</t>
    <phoneticPr fontId="1" type="noConversion"/>
  </si>
  <si>
    <t>컴퓨터소품,쓰레기봉투,종이컵,화장지,
기름걸레,음식물봉투등</t>
    <phoneticPr fontId="1" type="noConversion"/>
  </si>
  <si>
    <t>2012년245,875,000 완납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</si>
  <si>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</si>
  <si>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</si>
  <si>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</si>
  <si>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기타헌금</t>
    <phoneticPr fontId="1" type="noConversion"/>
  </si>
  <si>
    <t>특별헌금</t>
    <phoneticPr fontId="1" type="noConversion"/>
  </si>
  <si>
    <t>기타목적헌금</t>
    <phoneticPr fontId="1" type="noConversion"/>
  </si>
  <si>
    <t>기부금</t>
    <phoneticPr fontId="1" type="noConversion"/>
  </si>
  <si>
    <t>혼배,장례</t>
    <phoneticPr fontId="1" type="noConversion"/>
  </si>
  <si>
    <t>이자수입</t>
    <phoneticPr fontId="1" type="noConversion"/>
  </si>
  <si>
    <t>제전비</t>
    <phoneticPr fontId="1" type="noConversion"/>
  </si>
  <si>
    <t>전교비</t>
    <phoneticPr fontId="1" type="noConversion"/>
  </si>
  <si>
    <t>주일학교운영비</t>
    <phoneticPr fontId="1" type="noConversion"/>
  </si>
  <si>
    <t>수녀생활비</t>
    <phoneticPr fontId="1" type="noConversion"/>
  </si>
  <si>
    <t>단체보조비</t>
    <phoneticPr fontId="1" type="noConversion"/>
  </si>
  <si>
    <t>교육훈련비</t>
    <phoneticPr fontId="1" type="noConversion"/>
  </si>
  <si>
    <t>자선찬조비</t>
    <phoneticPr fontId="1" type="noConversion"/>
  </si>
  <si>
    <t>교구및본당행사비</t>
    <phoneticPr fontId="1" type="noConversion"/>
  </si>
  <si>
    <t>급여</t>
    <phoneticPr fontId="1" type="noConversion"/>
  </si>
  <si>
    <t>퇴직급여
충당금전입액</t>
    <phoneticPr fontId="1" type="noConversion"/>
  </si>
  <si>
    <t>사무용품비</t>
    <phoneticPr fontId="1" type="noConversion"/>
  </si>
  <si>
    <t>수도광열비</t>
    <phoneticPr fontId="1" type="noConversion"/>
  </si>
  <si>
    <t>차량비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</si>
  <si>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</si>
  <si>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</si>
  <si>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</si>
  <si>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복리후생비</t>
    <phoneticPr fontId="1" type="noConversion"/>
  </si>
  <si>
    <t>잡지출</t>
    <phoneticPr fontId="1" type="noConversion"/>
  </si>
  <si>
    <t>소모품비</t>
    <phoneticPr fontId="1" type="noConversion"/>
  </si>
  <si>
    <t>상여수당</t>
    <phoneticPr fontId="1" type="noConversion"/>
  </si>
  <si>
    <t>혼인장소</t>
    <phoneticPr fontId="1" type="noConversion"/>
  </si>
  <si>
    <t>사무장외3명</t>
    <phoneticPr fontId="1" type="noConversion"/>
  </si>
  <si>
    <t>사무장외2명</t>
    <phoneticPr fontId="1" type="noConversion"/>
  </si>
  <si>
    <t>신학생,보좌40만
장학생1391500</t>
    <phoneticPr fontId="3" type="noConversion"/>
  </si>
  <si>
    <t>특별예금</t>
    <phoneticPr fontId="3" type="noConversion"/>
  </si>
  <si>
    <t>김덕렬 베드로</t>
  </si>
  <si>
    <t>차종문 율리아노</t>
  </si>
  <si>
    <t>서정문 베르나르도</t>
  </si>
  <si>
    <r>
      <t>강경수</t>
    </r>
    <r>
      <rPr>
        <sz val="6"/>
        <color rgb="FF000000"/>
        <rFont val="HY강M"/>
        <family val="1"/>
        <charset val="129"/>
      </rPr>
      <t xml:space="preserve"> </t>
    </r>
    <r>
      <rPr>
        <sz val="7"/>
        <color rgb="FF000000"/>
        <rFont val="HY강M"/>
        <family val="1"/>
        <charset val="129"/>
      </rPr>
      <t>토마스아퀴나스</t>
    </r>
    <phoneticPr fontId="1" type="noConversion"/>
  </si>
  <si>
    <t xml:space="preserve">                       ◈12월 전입◈   </t>
    <phoneticPr fontId="3" type="noConversion"/>
  </si>
  <si>
    <t>2명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</si>
</sst>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8"/>
      <color indexed="14"/>
      <name val="Arial"/>
      <family val="2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b/>
      <sz val="8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9"/>
      <color rgb="FF000000"/>
      <name val="HY강M"/>
      <family val="1"/>
      <charset val="129"/>
    </font>
    <font>
      <u/>
      <sz val="9"/>
      <color rgb="FF000000"/>
      <name val="HY강M"/>
      <family val="1"/>
      <charset val="129"/>
    </font>
    <font>
      <sz val="8"/>
      <color rgb="FF000000"/>
      <name val="HY강M"/>
      <family val="1"/>
      <charset val="129"/>
    </font>
    <font>
      <sz val="8"/>
      <color indexed="11"/>
      <name val="Arial"/>
      <family val="2"/>
    </font>
    <font>
      <sz val="9"/>
      <color indexed="14"/>
      <name val="HY강M"/>
      <family val="1"/>
      <charset val="129"/>
    </font>
    <font>
      <sz val="6"/>
      <color rgb="FF000000"/>
      <name val="HY강M"/>
      <family val="1"/>
      <charset val="129"/>
    </font>
    <font>
      <sz val="7"/>
      <color rgb="FF000000"/>
      <name val="HY강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 applyAlignment="1"/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2" fillId="0" borderId="7" xfId="0" applyNumberFormat="1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20" fillId="0" borderId="1" xfId="0" applyNumberFormat="1" applyFont="1" applyBorder="1" applyAlignment="1">
      <alignment vertical="center"/>
    </xf>
    <xf numFmtId="177" fontId="23" fillId="0" borderId="1" xfId="0" applyNumberFormat="1" applyFon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0" fontId="20" fillId="0" borderId="0" xfId="0" applyFont="1">
      <alignment vertical="center"/>
    </xf>
    <xf numFmtId="177" fontId="23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4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176" fontId="4" fillId="6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19" fillId="0" borderId="1" xfId="0" applyNumberFormat="1" applyFont="1" applyFill="1" applyBorder="1" applyAlignment="1" applyProtection="1">
      <alignment horizontal="right" vertical="center"/>
    </xf>
    <xf numFmtId="176" fontId="26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176" fontId="4" fillId="6" borderId="0" xfId="0" applyNumberFormat="1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19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horizontal="left" vertical="center"/>
    </xf>
    <xf numFmtId="176" fontId="27" fillId="0" borderId="0" xfId="0" applyNumberFormat="1" applyFont="1" applyAlignment="1">
      <alignment horizontal="center" vertical="center"/>
    </xf>
    <xf numFmtId="177" fontId="28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Fill="1" applyBorder="1" applyAlignment="1" applyProtection="1">
      <alignment horizontal="center" vertical="center"/>
    </xf>
    <xf numFmtId="0" fontId="22" fillId="0" borderId="0" xfId="0" applyFont="1">
      <alignment vertical="center"/>
    </xf>
    <xf numFmtId="0" fontId="29" fillId="0" borderId="13" xfId="0" applyFont="1" applyBorder="1" applyAlignment="1">
      <alignment horizontal="left" vertical="center"/>
    </xf>
    <xf numFmtId="176" fontId="30" fillId="2" borderId="14" xfId="0" applyNumberFormat="1" applyFont="1" applyFill="1" applyBorder="1" applyAlignment="1" applyProtection="1">
      <alignment horizontal="center" vertical="center"/>
    </xf>
    <xf numFmtId="176" fontId="13" fillId="2" borderId="15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176" fontId="13" fillId="7" borderId="14" xfId="0" applyNumberFormat="1" applyFont="1" applyFill="1" applyBorder="1" applyAlignment="1" applyProtection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176" fontId="30" fillId="2" borderId="17" xfId="0" applyNumberFormat="1" applyFont="1" applyFill="1" applyBorder="1" applyAlignment="1" applyProtection="1">
      <alignment horizontal="center" vertical="center"/>
    </xf>
    <xf numFmtId="176" fontId="13" fillId="2" borderId="7" xfId="0" applyNumberFormat="1" applyFont="1" applyFill="1" applyBorder="1" applyAlignment="1" applyProtection="1">
      <alignment horizontal="center" vertical="center"/>
    </xf>
    <xf numFmtId="0" fontId="28" fillId="0" borderId="18" xfId="0" applyFont="1" applyBorder="1" applyAlignment="1">
      <alignment horizontal="right" vertical="center"/>
    </xf>
    <xf numFmtId="0" fontId="29" fillId="0" borderId="19" xfId="0" applyFont="1" applyBorder="1" applyAlignment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top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 vertical="center"/>
    </xf>
    <xf numFmtId="3" fontId="28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176" fontId="14" fillId="0" borderId="13" xfId="0" applyNumberFormat="1" applyFont="1" applyFill="1" applyBorder="1" applyAlignment="1" applyProtection="1">
      <alignment horizontal="left" vertical="center"/>
    </xf>
    <xf numFmtId="0" fontId="28" fillId="4" borderId="9" xfId="0" applyFont="1" applyFill="1" applyBorder="1" applyAlignment="1">
      <alignment horizontal="left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left" vertical="center"/>
    </xf>
    <xf numFmtId="176" fontId="31" fillId="4" borderId="10" xfId="0" applyNumberFormat="1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/>
    </xf>
    <xf numFmtId="0" fontId="36" fillId="0" borderId="24" xfId="0" applyFont="1" applyBorder="1" applyAlignment="1">
      <alignment horizontal="justify" vertical="center" wrapText="1"/>
    </xf>
    <xf numFmtId="0" fontId="36" fillId="0" borderId="40" xfId="0" applyFont="1" applyBorder="1" applyAlignment="1">
      <alignment horizontal="justify" vertical="center" wrapText="1"/>
    </xf>
    <xf numFmtId="0" fontId="36" fillId="0" borderId="25" xfId="0" applyFont="1" applyBorder="1" applyAlignment="1">
      <alignment horizontal="justify" vertical="center" wrapText="1"/>
    </xf>
    <xf numFmtId="0" fontId="36" fillId="0" borderId="41" xfId="0" applyFont="1" applyBorder="1" applyAlignment="1">
      <alignment horizontal="justify"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justify" vertical="center" wrapText="1"/>
    </xf>
    <xf numFmtId="0" fontId="36" fillId="0" borderId="42" xfId="0" applyFont="1" applyBorder="1" applyAlignment="1">
      <alignment horizontal="justify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justify" vertical="center" wrapText="1"/>
    </xf>
    <xf numFmtId="178" fontId="36" fillId="0" borderId="32" xfId="0" applyNumberFormat="1" applyFont="1" applyBorder="1" applyAlignment="1">
      <alignment horizontal="center" vertical="center" wrapText="1"/>
    </xf>
    <xf numFmtId="0" fontId="36" fillId="0" borderId="33" xfId="0" applyFont="1" applyBorder="1" applyAlignment="1">
      <alignment horizontal="justify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justify" vertical="center" wrapText="1"/>
    </xf>
    <xf numFmtId="178" fontId="37" fillId="0" borderId="30" xfId="0" applyNumberFormat="1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justify" vertical="center" wrapText="1"/>
    </xf>
    <xf numFmtId="176" fontId="16" fillId="0" borderId="22" xfId="0" applyNumberFormat="1" applyFont="1" applyFill="1" applyBorder="1" applyAlignment="1" applyProtection="1">
      <alignment horizontal="left" vertical="center"/>
    </xf>
    <xf numFmtId="176" fontId="30" fillId="2" borderId="51" xfId="0" applyNumberFormat="1" applyFont="1" applyFill="1" applyBorder="1" applyAlignment="1" applyProtection="1">
      <alignment horizontal="center" vertical="center"/>
    </xf>
    <xf numFmtId="176" fontId="13" fillId="7" borderId="51" xfId="0" applyNumberFormat="1" applyFont="1" applyFill="1" applyBorder="1" applyAlignment="1" applyProtection="1">
      <alignment horizontal="center" vertical="center"/>
    </xf>
    <xf numFmtId="0" fontId="13" fillId="0" borderId="39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left" vertical="top"/>
    </xf>
    <xf numFmtId="176" fontId="39" fillId="2" borderId="1" xfId="0" applyNumberFormat="1" applyFont="1" applyFill="1" applyBorder="1" applyAlignment="1" applyProtection="1">
      <alignment horizontal="center" vertical="center"/>
    </xf>
    <xf numFmtId="176" fontId="19" fillId="0" borderId="1" xfId="0" applyNumberFormat="1" applyFont="1" applyFill="1" applyBorder="1" applyAlignment="1" applyProtection="1">
      <alignment horizontal="right" vertical="top"/>
    </xf>
    <xf numFmtId="176" fontId="19" fillId="0" borderId="1" xfId="0" applyNumberFormat="1" applyFont="1" applyFill="1" applyBorder="1" applyAlignment="1" applyProtection="1">
      <alignment horizontal="left" vertical="top"/>
    </xf>
    <xf numFmtId="176" fontId="27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left"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176" fontId="40" fillId="0" borderId="1" xfId="0" applyNumberFormat="1" applyFont="1" applyFill="1" applyBorder="1" applyAlignment="1" applyProtection="1">
      <alignment horizontal="right" vertical="top"/>
    </xf>
    <xf numFmtId="176" fontId="14" fillId="0" borderId="1" xfId="0" applyNumberFormat="1" applyFont="1" applyFill="1" applyBorder="1" applyAlignment="1" applyProtection="1">
      <alignment horizontal="right" vertical="top"/>
    </xf>
    <xf numFmtId="0" fontId="28" fillId="0" borderId="1" xfId="0" applyFont="1" applyBorder="1" applyAlignment="1">
      <alignment horizontal="left" vertical="center"/>
    </xf>
    <xf numFmtId="176" fontId="18" fillId="0" borderId="1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29" fillId="0" borderId="39" xfId="0" applyFont="1" applyBorder="1" applyAlignment="1">
      <alignment horizontal="left" vertical="center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176" fontId="14" fillId="0" borderId="1" xfId="0" applyNumberFormat="1" applyFont="1" applyFill="1" applyBorder="1" applyAlignment="1" applyProtection="1">
      <alignment horizontal="center" vertical="center"/>
    </xf>
    <xf numFmtId="176" fontId="14" fillId="0" borderId="22" xfId="0" applyNumberFormat="1" applyFont="1" applyFill="1" applyBorder="1" applyAlignment="1" applyProtection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176" fontId="16" fillId="0" borderId="1" xfId="0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justify" vertical="center" wrapText="1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8" fillId="0" borderId="6" xfId="0" applyNumberFormat="1" applyFont="1" applyFill="1" applyBorder="1" applyAlignment="1" applyProtection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0" borderId="10" xfId="0" applyNumberFormat="1" applyFont="1" applyFill="1" applyBorder="1" applyAlignment="1" applyProtection="1">
      <alignment horizontal="right" vertical="center"/>
    </xf>
    <xf numFmtId="0" fontId="32" fillId="0" borderId="19" xfId="0" applyFont="1" applyBorder="1" applyAlignment="1">
      <alignment horizontal="left" vertical="center" wrapText="1"/>
    </xf>
    <xf numFmtId="0" fontId="32" fillId="0" borderId="53" xfId="0" applyFont="1" applyBorder="1" applyAlignment="1">
      <alignment horizontal="left" vertical="center" wrapText="1"/>
    </xf>
    <xf numFmtId="176" fontId="13" fillId="0" borderId="15" xfId="0" applyNumberFormat="1" applyFont="1" applyFill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39" fillId="2" borderId="1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3" xfId="0" applyNumberFormat="1" applyFont="1" applyFill="1" applyBorder="1" applyAlignment="1" applyProtection="1">
      <alignment horizontal="center" vertical="center"/>
    </xf>
    <xf numFmtId="178" fontId="36" fillId="0" borderId="30" xfId="0" applyNumberFormat="1" applyFont="1" applyBorder="1" applyAlignment="1">
      <alignment horizontal="center" vertical="center" wrapText="1"/>
    </xf>
    <xf numFmtId="178" fontId="36" fillId="0" borderId="32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40" xfId="0" applyFont="1" applyBorder="1" applyAlignment="1">
      <alignment horizontal="justify" vertical="center" wrapText="1"/>
    </xf>
    <xf numFmtId="0" fontId="36" fillId="0" borderId="45" xfId="0" applyFont="1" applyBorder="1" applyAlignment="1">
      <alignment horizontal="justify" vertical="center" wrapText="1"/>
    </xf>
    <xf numFmtId="0" fontId="36" fillId="0" borderId="42" xfId="0" applyFont="1" applyBorder="1" applyAlignment="1">
      <alignment horizontal="justify" vertical="center" wrapText="1"/>
    </xf>
    <xf numFmtId="0" fontId="36" fillId="0" borderId="46" xfId="0" applyFont="1" applyBorder="1" applyAlignment="1">
      <alignment horizontal="justify" vertical="center" wrapText="1"/>
    </xf>
    <xf numFmtId="0" fontId="36" fillId="0" borderId="41" xfId="0" applyFont="1" applyBorder="1" applyAlignment="1">
      <alignment horizontal="justify" vertical="center" wrapText="1"/>
    </xf>
    <xf numFmtId="0" fontId="36" fillId="0" borderId="47" xfId="0" applyFont="1" applyBorder="1" applyAlignment="1">
      <alignment horizontal="justify" vertical="center" wrapText="1"/>
    </xf>
    <xf numFmtId="0" fontId="36" fillId="0" borderId="30" xfId="0" applyFont="1" applyBorder="1" applyAlignment="1">
      <alignment horizontal="justify" vertical="center" wrapText="1"/>
    </xf>
    <xf numFmtId="0" fontId="36" fillId="0" borderId="32" xfId="0" applyFont="1" applyBorder="1" applyAlignment="1">
      <alignment horizontal="justify" vertical="center" wrapText="1"/>
    </xf>
    <xf numFmtId="0" fontId="36" fillId="0" borderId="36" xfId="0" applyFont="1" applyBorder="1" applyAlignment="1">
      <alignment horizontal="justify" vertical="center" wrapText="1"/>
    </xf>
    <xf numFmtId="0" fontId="36" fillId="0" borderId="43" xfId="0" applyFont="1" applyBorder="1" applyAlignment="1">
      <alignment horizontal="justify" vertical="center" wrapText="1"/>
    </xf>
    <xf numFmtId="0" fontId="36" fillId="0" borderId="0" xfId="0" applyFont="1" applyBorder="1" applyAlignment="1">
      <alignment horizontal="justify" vertical="center" wrapText="1"/>
    </xf>
    <xf numFmtId="0" fontId="36" fillId="0" borderId="48" xfId="0" applyFont="1" applyBorder="1" applyAlignment="1">
      <alignment horizontal="justify" vertical="center" wrapText="1"/>
    </xf>
    <xf numFmtId="0" fontId="36" fillId="0" borderId="49" xfId="0" applyFont="1" applyBorder="1" applyAlignment="1">
      <alignment horizontal="justify" vertical="center" wrapText="1"/>
    </xf>
    <xf numFmtId="0" fontId="36" fillId="0" borderId="50" xfId="0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1" zoomScaleNormal="71" workbookViewId="0">
      <selection activeCell="J6" sqref="J6"/>
    </sheetView>
  </sheetViews>
  <sheetFormatPr defaultRowHeight="16.5"/>
  <cols>
    <col min="1" max="1" width="9.125" customWidth="1"/>
    <col min="2" max="2" width="9.25" customWidth="1"/>
    <col min="3" max="3" width="26" customWidth="1"/>
    <col min="4" max="4" width="10" customWidth="1"/>
    <col min="5" max="5" width="9.25" customWidth="1"/>
    <col min="6" max="6" width="24.625" customWidth="1"/>
    <col min="9" max="9" width="9" customWidth="1"/>
  </cols>
  <sheetData>
    <row r="1" spans="1:9" ht="32.25" customHeight="1" thickBot="1">
      <c r="A1" s="141" t="s">
        <v>245</v>
      </c>
      <c r="B1" s="142"/>
      <c r="C1" s="142"/>
      <c r="D1" s="142"/>
      <c r="E1" s="142"/>
      <c r="F1" s="143"/>
    </row>
    <row r="2" spans="1:9" ht="19.5" customHeight="1" thickBot="1">
      <c r="A2" s="60" t="s">
        <v>179</v>
      </c>
      <c r="B2" s="61" t="s">
        <v>205</v>
      </c>
      <c r="C2" s="62" t="s">
        <v>180</v>
      </c>
      <c r="D2" s="113" t="s">
        <v>179</v>
      </c>
      <c r="E2" s="61" t="s">
        <v>169</v>
      </c>
      <c r="F2" s="62" t="s">
        <v>180</v>
      </c>
      <c r="H2" s="49"/>
      <c r="I2" s="50"/>
    </row>
    <row r="3" spans="1:9" ht="17.25" customHeight="1">
      <c r="A3" s="139" t="s">
        <v>257</v>
      </c>
      <c r="B3" s="134">
        <v>79152000</v>
      </c>
      <c r="C3" s="86" t="s">
        <v>203</v>
      </c>
      <c r="D3" s="131" t="s">
        <v>271</v>
      </c>
      <c r="E3" s="134">
        <v>528680</v>
      </c>
      <c r="F3" s="86" t="s">
        <v>254</v>
      </c>
      <c r="H3" s="49"/>
      <c r="I3" s="50"/>
    </row>
    <row r="4" spans="1:9" ht="17.25" customHeight="1">
      <c r="A4" s="139" t="s">
        <v>258</v>
      </c>
      <c r="B4" s="134">
        <v>28892410</v>
      </c>
      <c r="C4" s="86" t="s">
        <v>209</v>
      </c>
      <c r="D4" s="131" t="s">
        <v>272</v>
      </c>
      <c r="E4" s="128">
        <v>2065040</v>
      </c>
      <c r="F4" s="65" t="s">
        <v>249</v>
      </c>
      <c r="H4" s="51"/>
      <c r="I4" s="52"/>
    </row>
    <row r="5" spans="1:9" ht="17.25" customHeight="1">
      <c r="A5" s="139" t="s">
        <v>259</v>
      </c>
      <c r="B5" s="134">
        <v>4500000</v>
      </c>
      <c r="C5" s="86" t="s">
        <v>210</v>
      </c>
      <c r="D5" s="127" t="s">
        <v>273</v>
      </c>
      <c r="E5" s="134">
        <v>400000</v>
      </c>
      <c r="F5" s="129" t="s">
        <v>253</v>
      </c>
      <c r="H5" s="51"/>
      <c r="I5" s="52"/>
    </row>
    <row r="6" spans="1:9" ht="17.25" customHeight="1">
      <c r="A6" s="139" t="s">
        <v>260</v>
      </c>
      <c r="B6" s="134">
        <v>4638070</v>
      </c>
      <c r="C6" s="86" t="s">
        <v>211</v>
      </c>
      <c r="D6" s="131" t="s">
        <v>274</v>
      </c>
      <c r="E6" s="134">
        <v>6732470</v>
      </c>
      <c r="F6" s="82" t="s">
        <v>287</v>
      </c>
      <c r="H6" s="51"/>
      <c r="I6" s="52"/>
    </row>
    <row r="7" spans="1:9" ht="17.25" customHeight="1">
      <c r="A7" s="139" t="s">
        <v>261</v>
      </c>
      <c r="B7" s="134">
        <v>4226900</v>
      </c>
      <c r="C7" s="86" t="s">
        <v>213</v>
      </c>
      <c r="D7" s="131" t="s">
        <v>285</v>
      </c>
      <c r="E7" s="134">
        <v>5046490</v>
      </c>
      <c r="F7" s="129" t="s">
        <v>288</v>
      </c>
      <c r="H7" s="51"/>
      <c r="I7" s="52"/>
    </row>
    <row r="8" spans="1:9" ht="21" customHeight="1">
      <c r="A8" s="139" t="s">
        <v>262</v>
      </c>
      <c r="B8" s="134">
        <v>1065040</v>
      </c>
      <c r="C8" s="86" t="s">
        <v>214</v>
      </c>
      <c r="D8" s="130" t="s">
        <v>275</v>
      </c>
      <c r="E8" s="134">
        <v>7245050</v>
      </c>
      <c r="F8" s="86" t="s">
        <v>296</v>
      </c>
      <c r="H8" s="51"/>
      <c r="I8" s="52"/>
    </row>
    <row r="9" spans="1:9" ht="17.25" customHeight="1">
      <c r="A9" s="139" t="s">
        <v>263</v>
      </c>
      <c r="B9" s="134">
        <v>1560000</v>
      </c>
      <c r="C9" s="86" t="s">
        <v>247</v>
      </c>
      <c r="D9" s="131" t="s">
        <v>276</v>
      </c>
      <c r="E9" s="134">
        <v>24000</v>
      </c>
      <c r="F9" s="86" t="s">
        <v>131</v>
      </c>
      <c r="H9" s="51"/>
      <c r="I9" s="52"/>
    </row>
    <row r="10" spans="1:9" ht="17.25" customHeight="1">
      <c r="A10" s="139" t="s">
        <v>264</v>
      </c>
      <c r="B10" s="134">
        <v>350000</v>
      </c>
      <c r="C10" s="86" t="s">
        <v>286</v>
      </c>
      <c r="D10" s="131" t="s">
        <v>284</v>
      </c>
      <c r="E10" s="134">
        <v>461700</v>
      </c>
      <c r="F10" s="87" t="s">
        <v>255</v>
      </c>
      <c r="H10" s="51"/>
      <c r="I10" s="52"/>
    </row>
    <row r="11" spans="1:9" ht="15.75" customHeight="1" thickBot="1">
      <c r="A11" s="139" t="s">
        <v>265</v>
      </c>
      <c r="B11" s="128">
        <v>23768</v>
      </c>
      <c r="C11" s="86" t="s">
        <v>248</v>
      </c>
      <c r="D11" s="131" t="s">
        <v>277</v>
      </c>
      <c r="E11" s="134">
        <v>3003820</v>
      </c>
      <c r="F11" s="129" t="s">
        <v>234</v>
      </c>
      <c r="H11" s="51"/>
      <c r="I11" s="52"/>
    </row>
    <row r="12" spans="1:9" ht="18" customHeight="1" thickBot="1">
      <c r="A12" s="64" t="s">
        <v>170</v>
      </c>
      <c r="B12" s="153">
        <f>SUM(B3:B11)</f>
        <v>124408188</v>
      </c>
      <c r="C12" s="154"/>
      <c r="D12" s="131" t="s">
        <v>278</v>
      </c>
      <c r="E12" s="134">
        <v>70000</v>
      </c>
      <c r="F12" s="86" t="s">
        <v>235</v>
      </c>
      <c r="H12" s="51"/>
      <c r="I12" s="52"/>
    </row>
    <row r="13" spans="1:9" ht="18" customHeight="1">
      <c r="A13" s="66" t="s">
        <v>179</v>
      </c>
      <c r="B13" s="67" t="s">
        <v>171</v>
      </c>
      <c r="C13" s="115" t="s">
        <v>180</v>
      </c>
      <c r="D13" s="131" t="s">
        <v>279</v>
      </c>
      <c r="E13" s="134">
        <v>263880</v>
      </c>
      <c r="F13" s="86" t="s">
        <v>236</v>
      </c>
      <c r="H13" s="51"/>
      <c r="I13" s="52"/>
    </row>
    <row r="14" spans="1:9" ht="18" customHeight="1">
      <c r="A14" s="139" t="s">
        <v>266</v>
      </c>
      <c r="B14" s="134">
        <v>2474000</v>
      </c>
      <c r="C14" s="88" t="s">
        <v>251</v>
      </c>
      <c r="D14" s="131" t="s">
        <v>280</v>
      </c>
      <c r="E14" s="134">
        <v>1042050</v>
      </c>
      <c r="F14" s="86" t="s">
        <v>237</v>
      </c>
      <c r="H14" s="51"/>
      <c r="I14" s="53"/>
    </row>
    <row r="15" spans="1:9" ht="18" customHeight="1">
      <c r="A15" s="139" t="s">
        <v>267</v>
      </c>
      <c r="B15" s="134">
        <v>4781820</v>
      </c>
      <c r="C15" s="87" t="s">
        <v>252</v>
      </c>
      <c r="D15" s="131" t="s">
        <v>281</v>
      </c>
      <c r="E15" s="134">
        <v>307430</v>
      </c>
      <c r="F15" s="86" t="s">
        <v>238</v>
      </c>
      <c r="H15" s="51"/>
      <c r="I15" s="53"/>
    </row>
    <row r="16" spans="1:9" ht="18" customHeight="1">
      <c r="A16" s="140" t="s">
        <v>268</v>
      </c>
      <c r="B16" s="134">
        <v>4528750</v>
      </c>
      <c r="C16" s="129" t="s">
        <v>222</v>
      </c>
      <c r="D16" s="131" t="s">
        <v>282</v>
      </c>
      <c r="E16" s="134">
        <v>601600</v>
      </c>
      <c r="F16" s="86" t="s">
        <v>239</v>
      </c>
      <c r="H16" s="51"/>
      <c r="I16" s="53"/>
    </row>
    <row r="17" spans="1:6" ht="18" customHeight="1">
      <c r="A17" s="139" t="s">
        <v>261</v>
      </c>
      <c r="B17" s="134">
        <v>4226900</v>
      </c>
      <c r="C17" s="129" t="s">
        <v>225</v>
      </c>
      <c r="D17" s="131" t="s">
        <v>283</v>
      </c>
      <c r="E17" s="134">
        <v>188000</v>
      </c>
      <c r="F17" s="75" t="s">
        <v>143</v>
      </c>
    </row>
    <row r="18" spans="1:6" ht="18" customHeight="1">
      <c r="A18" s="139" t="s">
        <v>269</v>
      </c>
      <c r="B18" s="128">
        <v>3010000</v>
      </c>
      <c r="C18" s="65"/>
      <c r="D18" s="132" t="s">
        <v>181</v>
      </c>
      <c r="E18" s="134">
        <v>55875000</v>
      </c>
      <c r="F18" s="59" t="s">
        <v>256</v>
      </c>
    </row>
    <row r="19" spans="1:6" ht="20.25" customHeight="1" thickBot="1">
      <c r="A19" s="147" t="s">
        <v>270</v>
      </c>
      <c r="B19" s="149">
        <v>10487000</v>
      </c>
      <c r="C19" s="151" t="s">
        <v>250</v>
      </c>
      <c r="D19" s="133" t="s">
        <v>182</v>
      </c>
      <c r="E19" s="68"/>
      <c r="F19" s="69" t="s">
        <v>172</v>
      </c>
    </row>
    <row r="20" spans="1:6" ht="20.25" customHeight="1" thickBot="1">
      <c r="A20" s="148"/>
      <c r="B20" s="150"/>
      <c r="C20" s="152"/>
      <c r="D20" s="114" t="s">
        <v>173</v>
      </c>
      <c r="E20" s="153">
        <f>SUM(E3:E19,B14:B20)</f>
        <v>113363680</v>
      </c>
      <c r="F20" s="154"/>
    </row>
    <row r="21" spans="1:6" ht="10.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17.25" customHeight="1">
      <c r="A26" s="7"/>
      <c r="B26" s="7"/>
      <c r="C26" s="7"/>
      <c r="D26" s="7"/>
      <c r="E26" s="7"/>
      <c r="F26" s="7"/>
    </row>
    <row r="27" spans="1:6" ht="17.25" customHeight="1">
      <c r="A27" s="7"/>
      <c r="B27" s="7"/>
      <c r="C27" s="7"/>
      <c r="D27" s="7"/>
      <c r="E27" s="7"/>
      <c r="F27" s="7"/>
    </row>
    <row r="28" spans="1:6">
      <c r="A28" s="144" t="s">
        <v>295</v>
      </c>
      <c r="B28" s="145"/>
      <c r="C28" s="145"/>
      <c r="D28" s="146" t="s">
        <v>246</v>
      </c>
      <c r="E28" s="146"/>
      <c r="F28" s="146"/>
    </row>
  </sheetData>
  <mergeCells count="8">
    <mergeCell ref="A1:F1"/>
    <mergeCell ref="A28:C28"/>
    <mergeCell ref="D28:F28"/>
    <mergeCell ref="A19:A20"/>
    <mergeCell ref="B19:B20"/>
    <mergeCell ref="C19:C20"/>
    <mergeCell ref="E20:F20"/>
    <mergeCell ref="B12:C12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opLeftCell="A25" workbookViewId="0">
      <selection activeCell="H40" sqref="H40"/>
    </sheetView>
  </sheetViews>
  <sheetFormatPr defaultRowHeight="16.5"/>
  <cols>
    <col min="1" max="3" width="11" style="121" customWidth="1"/>
    <col min="4" max="4" width="11" style="55" customWidth="1"/>
    <col min="5" max="7" width="11" style="121" customWidth="1"/>
  </cols>
  <sheetData>
    <row r="1" spans="1:7" ht="10.5" customHeight="1">
      <c r="A1" s="155" t="s">
        <v>0</v>
      </c>
      <c r="B1" s="155"/>
      <c r="C1" s="155"/>
      <c r="D1" s="155" t="s">
        <v>1</v>
      </c>
      <c r="E1" s="155" t="s">
        <v>2</v>
      </c>
      <c r="F1" s="155"/>
      <c r="G1" s="155"/>
    </row>
    <row r="2" spans="1:7" ht="10.5" customHeight="1">
      <c r="A2" s="118" t="s">
        <v>3</v>
      </c>
      <c r="B2" s="118" t="s">
        <v>4</v>
      </c>
      <c r="C2" s="118" t="s">
        <v>5</v>
      </c>
      <c r="D2" s="155"/>
      <c r="E2" s="118" t="s">
        <v>5</v>
      </c>
      <c r="F2" s="118" t="s">
        <v>4</v>
      </c>
      <c r="G2" s="118" t="s">
        <v>3</v>
      </c>
    </row>
    <row r="3" spans="1:7" ht="10.5" customHeight="1">
      <c r="A3" s="119">
        <v>528740727</v>
      </c>
      <c r="B3" s="119">
        <v>2912353770</v>
      </c>
      <c r="C3" s="119">
        <v>389897925</v>
      </c>
      <c r="D3" s="120" t="s">
        <v>6</v>
      </c>
      <c r="E3" s="119">
        <v>366263478</v>
      </c>
      <c r="F3" s="119">
        <v>2383613043</v>
      </c>
      <c r="G3" s="119">
        <v>0</v>
      </c>
    </row>
    <row r="4" spans="1:7" ht="10.5" customHeight="1">
      <c r="A4" s="70">
        <v>1500</v>
      </c>
      <c r="B4" s="70">
        <v>1578196656</v>
      </c>
      <c r="C4" s="70">
        <v>255822528</v>
      </c>
      <c r="D4" s="117" t="s">
        <v>7</v>
      </c>
      <c r="E4" s="70">
        <v>256061028</v>
      </c>
      <c r="F4" s="70">
        <v>1578195156</v>
      </c>
      <c r="G4" s="70">
        <v>0</v>
      </c>
    </row>
    <row r="5" spans="1:7" ht="10.5" customHeight="1">
      <c r="A5" s="70">
        <v>31771853</v>
      </c>
      <c r="B5" s="70">
        <v>775356540</v>
      </c>
      <c r="C5" s="70">
        <v>115608958</v>
      </c>
      <c r="D5" s="117" t="s">
        <v>8</v>
      </c>
      <c r="E5" s="70">
        <v>108410950</v>
      </c>
      <c r="F5" s="70">
        <v>743584687</v>
      </c>
      <c r="G5" s="70">
        <v>0</v>
      </c>
    </row>
    <row r="6" spans="1:7" ht="10.5" customHeight="1">
      <c r="A6" s="70">
        <v>153212469</v>
      </c>
      <c r="B6" s="70">
        <v>153212469</v>
      </c>
      <c r="C6" s="70">
        <v>0</v>
      </c>
      <c r="D6" s="117" t="s">
        <v>9</v>
      </c>
      <c r="E6" s="70">
        <v>0</v>
      </c>
      <c r="F6" s="70">
        <v>0</v>
      </c>
      <c r="G6" s="70">
        <v>0</v>
      </c>
    </row>
    <row r="7" spans="1:7" ht="10.5" customHeight="1">
      <c r="A7" s="70">
        <v>32000000</v>
      </c>
      <c r="B7" s="70">
        <v>80000000</v>
      </c>
      <c r="C7" s="70">
        <v>4000000</v>
      </c>
      <c r="D7" s="117" t="s">
        <v>10</v>
      </c>
      <c r="E7" s="70">
        <v>0</v>
      </c>
      <c r="F7" s="70">
        <v>48000000</v>
      </c>
      <c r="G7" s="70">
        <v>0</v>
      </c>
    </row>
    <row r="8" spans="1:7" ht="10.5" customHeight="1">
      <c r="A8" s="70">
        <v>107284072</v>
      </c>
      <c r="B8" s="70">
        <v>121117272</v>
      </c>
      <c r="C8" s="70">
        <v>3435308</v>
      </c>
      <c r="D8" s="117" t="s">
        <v>11</v>
      </c>
      <c r="E8" s="70">
        <v>1791500</v>
      </c>
      <c r="F8" s="70">
        <v>13833200</v>
      </c>
      <c r="G8" s="70">
        <v>0</v>
      </c>
    </row>
    <row r="9" spans="1:7" ht="10.5" customHeight="1">
      <c r="A9" s="70">
        <v>105569896</v>
      </c>
      <c r="B9" s="70">
        <v>105569896</v>
      </c>
      <c r="C9" s="70">
        <v>11031131</v>
      </c>
      <c r="D9" s="117" t="s">
        <v>12</v>
      </c>
      <c r="E9" s="70">
        <v>0</v>
      </c>
      <c r="F9" s="70">
        <v>0</v>
      </c>
      <c r="G9" s="70">
        <v>0</v>
      </c>
    </row>
    <row r="10" spans="1:7" ht="10.5" customHeight="1">
      <c r="A10" s="70">
        <v>2280667</v>
      </c>
      <c r="B10" s="70">
        <v>2280667</v>
      </c>
      <c r="C10" s="70">
        <v>0</v>
      </c>
      <c r="D10" s="117" t="s">
        <v>13</v>
      </c>
      <c r="E10" s="70">
        <v>0</v>
      </c>
      <c r="F10" s="70">
        <v>0</v>
      </c>
      <c r="G10" s="70">
        <v>0</v>
      </c>
    </row>
    <row r="11" spans="1:7" ht="10.5" customHeight="1">
      <c r="A11" s="70">
        <v>132300</v>
      </c>
      <c r="B11" s="70">
        <v>132300</v>
      </c>
      <c r="C11" s="70">
        <v>0</v>
      </c>
      <c r="D11" s="117" t="s">
        <v>14</v>
      </c>
      <c r="E11" s="70">
        <v>0</v>
      </c>
      <c r="F11" s="70">
        <v>0</v>
      </c>
      <c r="G11" s="70">
        <v>0</v>
      </c>
    </row>
    <row r="12" spans="1:7" ht="10.5" customHeight="1">
      <c r="A12" s="70">
        <v>16502900</v>
      </c>
      <c r="B12" s="70">
        <v>16502900</v>
      </c>
      <c r="C12" s="70">
        <v>0</v>
      </c>
      <c r="D12" s="117" t="s">
        <v>15</v>
      </c>
      <c r="E12" s="70">
        <v>0</v>
      </c>
      <c r="F12" s="70">
        <v>0</v>
      </c>
      <c r="G12" s="70">
        <v>0</v>
      </c>
    </row>
    <row r="13" spans="1:7" ht="10.5" customHeight="1">
      <c r="A13" s="70">
        <v>79985070</v>
      </c>
      <c r="B13" s="70">
        <v>79985070</v>
      </c>
      <c r="C13" s="70">
        <v>0</v>
      </c>
      <c r="D13" s="117" t="s">
        <v>151</v>
      </c>
      <c r="E13" s="70">
        <v>0</v>
      </c>
      <c r="F13" s="70">
        <v>0</v>
      </c>
      <c r="G13" s="70">
        <v>0</v>
      </c>
    </row>
    <row r="14" spans="1:7" ht="10.5" customHeight="1">
      <c r="A14" s="119">
        <v>0</v>
      </c>
      <c r="B14" s="119">
        <v>20592821</v>
      </c>
      <c r="C14" s="119">
        <v>5144231</v>
      </c>
      <c r="D14" s="120" t="s">
        <v>16</v>
      </c>
      <c r="E14" s="119">
        <v>12389281</v>
      </c>
      <c r="F14" s="119">
        <v>122376636</v>
      </c>
      <c r="G14" s="119">
        <v>101783815</v>
      </c>
    </row>
    <row r="15" spans="1:7" ht="10.5" customHeight="1">
      <c r="A15" s="70">
        <v>0</v>
      </c>
      <c r="B15" s="70">
        <v>16806740</v>
      </c>
      <c r="C15" s="70">
        <v>1358150</v>
      </c>
      <c r="D15" s="117" t="s">
        <v>17</v>
      </c>
      <c r="E15" s="70">
        <v>1358150</v>
      </c>
      <c r="F15" s="70">
        <v>16806740</v>
      </c>
      <c r="G15" s="70">
        <v>0</v>
      </c>
    </row>
    <row r="16" spans="1:7" ht="10.5" customHeight="1">
      <c r="A16" s="70">
        <v>0</v>
      </c>
      <c r="B16" s="70">
        <v>3786081</v>
      </c>
      <c r="C16" s="70">
        <v>3786081</v>
      </c>
      <c r="D16" s="117" t="s">
        <v>18</v>
      </c>
      <c r="E16" s="70">
        <v>11031131</v>
      </c>
      <c r="F16" s="70">
        <v>105569896</v>
      </c>
      <c r="G16" s="70">
        <v>101783815</v>
      </c>
    </row>
    <row r="17" spans="1:7" ht="10.5" customHeight="1">
      <c r="A17" s="119">
        <v>0</v>
      </c>
      <c r="B17" s="119">
        <v>0</v>
      </c>
      <c r="C17" s="119">
        <v>0</v>
      </c>
      <c r="D17" s="120" t="s">
        <v>19</v>
      </c>
      <c r="E17" s="119">
        <v>0</v>
      </c>
      <c r="F17" s="119">
        <v>391837570</v>
      </c>
      <c r="G17" s="119">
        <v>391837570</v>
      </c>
    </row>
    <row r="18" spans="1:7" ht="10.5" customHeight="1">
      <c r="A18" s="70">
        <v>0</v>
      </c>
      <c r="B18" s="70">
        <v>0</v>
      </c>
      <c r="C18" s="70">
        <v>0</v>
      </c>
      <c r="D18" s="117" t="s">
        <v>20</v>
      </c>
      <c r="E18" s="70">
        <v>0</v>
      </c>
      <c r="F18" s="70">
        <v>38137466</v>
      </c>
      <c r="G18" s="70">
        <v>38137466</v>
      </c>
    </row>
    <row r="19" spans="1:7" ht="10.5" customHeight="1">
      <c r="A19" s="70">
        <v>0</v>
      </c>
      <c r="B19" s="70">
        <v>0</v>
      </c>
      <c r="C19" s="70">
        <v>0</v>
      </c>
      <c r="D19" s="117" t="s">
        <v>21</v>
      </c>
      <c r="E19" s="70">
        <v>0</v>
      </c>
      <c r="F19" s="70">
        <v>353700104</v>
      </c>
      <c r="G19" s="70">
        <v>353700104</v>
      </c>
    </row>
    <row r="20" spans="1:7" ht="10.5" customHeight="1">
      <c r="A20" s="119">
        <v>0</v>
      </c>
      <c r="B20" s="119">
        <v>0</v>
      </c>
      <c r="C20" s="119">
        <v>0</v>
      </c>
      <c r="D20" s="120" t="s">
        <v>22</v>
      </c>
      <c r="E20" s="119">
        <v>147532577</v>
      </c>
      <c r="F20" s="119">
        <v>865335043</v>
      </c>
      <c r="G20" s="119">
        <v>865335043</v>
      </c>
    </row>
    <row r="21" spans="1:7" ht="10.5" customHeight="1">
      <c r="A21" s="70">
        <v>0</v>
      </c>
      <c r="B21" s="70">
        <v>0</v>
      </c>
      <c r="C21" s="70">
        <v>0</v>
      </c>
      <c r="D21" s="117" t="s">
        <v>23</v>
      </c>
      <c r="E21" s="70">
        <v>79152000</v>
      </c>
      <c r="F21" s="70">
        <v>423702636</v>
      </c>
      <c r="G21" s="70">
        <v>423702636</v>
      </c>
    </row>
    <row r="22" spans="1:7" ht="10.5" customHeight="1">
      <c r="A22" s="70">
        <v>0</v>
      </c>
      <c r="B22" s="70">
        <v>0</v>
      </c>
      <c r="C22" s="70">
        <v>0</v>
      </c>
      <c r="D22" s="117" t="s">
        <v>24</v>
      </c>
      <c r="E22" s="70">
        <v>28892410</v>
      </c>
      <c r="F22" s="70">
        <v>239093780</v>
      </c>
      <c r="G22" s="70">
        <v>239093780</v>
      </c>
    </row>
    <row r="23" spans="1:7" ht="10.5" customHeight="1">
      <c r="A23" s="70">
        <v>0</v>
      </c>
      <c r="B23" s="70">
        <v>0</v>
      </c>
      <c r="C23" s="70">
        <v>0</v>
      </c>
      <c r="D23" s="117" t="s">
        <v>25</v>
      </c>
      <c r="E23" s="70">
        <v>4500000</v>
      </c>
      <c r="F23" s="70">
        <v>31175000</v>
      </c>
      <c r="G23" s="70">
        <v>31175000</v>
      </c>
    </row>
    <row r="24" spans="1:7" ht="10.5" customHeight="1">
      <c r="A24" s="70">
        <v>0</v>
      </c>
      <c r="B24" s="70">
        <v>0</v>
      </c>
      <c r="C24" s="70">
        <v>0</v>
      </c>
      <c r="D24" s="117" t="s">
        <v>26</v>
      </c>
      <c r="E24" s="70">
        <v>4638070</v>
      </c>
      <c r="F24" s="70">
        <v>5326070</v>
      </c>
      <c r="G24" s="70">
        <v>5326070</v>
      </c>
    </row>
    <row r="25" spans="1:7" ht="10.5" customHeight="1">
      <c r="A25" s="70">
        <v>0</v>
      </c>
      <c r="B25" s="70">
        <v>0</v>
      </c>
      <c r="C25" s="70">
        <v>0</v>
      </c>
      <c r="D25" s="117" t="s">
        <v>160</v>
      </c>
      <c r="E25" s="70">
        <v>0</v>
      </c>
      <c r="F25" s="70">
        <v>370000</v>
      </c>
      <c r="G25" s="70">
        <v>370000</v>
      </c>
    </row>
    <row r="26" spans="1:7" ht="10.5" customHeight="1">
      <c r="A26" s="70">
        <v>0</v>
      </c>
      <c r="B26" s="70">
        <v>0</v>
      </c>
      <c r="C26" s="70">
        <v>0</v>
      </c>
      <c r="D26" s="117" t="s">
        <v>27</v>
      </c>
      <c r="E26" s="70">
        <v>6090000</v>
      </c>
      <c r="F26" s="70">
        <v>12048430</v>
      </c>
      <c r="G26" s="70">
        <v>12048430</v>
      </c>
    </row>
    <row r="27" spans="1:7" ht="10.5" customHeight="1">
      <c r="A27" s="70">
        <v>0</v>
      </c>
      <c r="B27" s="70">
        <v>0</v>
      </c>
      <c r="C27" s="70">
        <v>0</v>
      </c>
      <c r="D27" s="117" t="s">
        <v>28</v>
      </c>
      <c r="E27" s="70">
        <v>10363000</v>
      </c>
      <c r="F27" s="70">
        <v>43129000</v>
      </c>
      <c r="G27" s="70">
        <v>43129000</v>
      </c>
    </row>
    <row r="28" spans="1:7" ht="10.5" customHeight="1">
      <c r="A28" s="70">
        <v>0</v>
      </c>
      <c r="B28" s="70">
        <v>0</v>
      </c>
      <c r="C28" s="70">
        <v>0</v>
      </c>
      <c r="D28" s="117" t="s">
        <v>29</v>
      </c>
      <c r="E28" s="70">
        <v>4226900</v>
      </c>
      <c r="F28" s="70">
        <v>24278110</v>
      </c>
      <c r="G28" s="70">
        <v>24278110</v>
      </c>
    </row>
    <row r="29" spans="1:7" ht="10.5" customHeight="1">
      <c r="A29" s="70">
        <v>0</v>
      </c>
      <c r="B29" s="70">
        <v>0</v>
      </c>
      <c r="C29" s="70">
        <v>0</v>
      </c>
      <c r="D29" s="117" t="s">
        <v>68</v>
      </c>
      <c r="E29" s="70">
        <v>1065040</v>
      </c>
      <c r="F29" s="70">
        <v>10622670</v>
      </c>
      <c r="G29" s="70">
        <v>10622670</v>
      </c>
    </row>
    <row r="30" spans="1:7" ht="10.5" customHeight="1">
      <c r="A30" s="70">
        <v>0</v>
      </c>
      <c r="B30" s="70">
        <v>0</v>
      </c>
      <c r="C30" s="70">
        <v>0</v>
      </c>
      <c r="D30" s="117" t="s">
        <v>102</v>
      </c>
      <c r="E30" s="70">
        <v>3800000</v>
      </c>
      <c r="F30" s="70">
        <v>13780000</v>
      </c>
      <c r="G30" s="70">
        <v>13780000</v>
      </c>
    </row>
    <row r="31" spans="1:7" ht="10.5" customHeight="1">
      <c r="A31" s="70">
        <v>0</v>
      </c>
      <c r="B31" s="70">
        <v>0</v>
      </c>
      <c r="C31" s="70">
        <v>0</v>
      </c>
      <c r="D31" s="117" t="s">
        <v>161</v>
      </c>
      <c r="E31" s="70">
        <v>610000</v>
      </c>
      <c r="F31" s="70">
        <v>5910000</v>
      </c>
      <c r="G31" s="70">
        <v>5910000</v>
      </c>
    </row>
    <row r="32" spans="1:7" ht="10.5" customHeight="1">
      <c r="A32" s="70">
        <v>0</v>
      </c>
      <c r="B32" s="70">
        <v>0</v>
      </c>
      <c r="C32" s="70">
        <v>0</v>
      </c>
      <c r="D32" s="117" t="s">
        <v>152</v>
      </c>
      <c r="E32" s="70">
        <v>0</v>
      </c>
      <c r="F32" s="70">
        <v>10000000</v>
      </c>
      <c r="G32" s="70">
        <v>10000000</v>
      </c>
    </row>
    <row r="33" spans="1:7" ht="10.5" customHeight="1">
      <c r="A33" s="70">
        <v>0</v>
      </c>
      <c r="B33" s="70">
        <v>0</v>
      </c>
      <c r="C33" s="70">
        <v>0</v>
      </c>
      <c r="D33" s="117" t="s">
        <v>103</v>
      </c>
      <c r="E33" s="70">
        <v>350000</v>
      </c>
      <c r="F33" s="70">
        <v>800000</v>
      </c>
      <c r="G33" s="70">
        <v>800000</v>
      </c>
    </row>
    <row r="34" spans="1:7" ht="10.5" customHeight="1">
      <c r="A34" s="70">
        <v>0</v>
      </c>
      <c r="B34" s="70">
        <v>0</v>
      </c>
      <c r="C34" s="70">
        <v>0</v>
      </c>
      <c r="D34" s="117" t="s">
        <v>177</v>
      </c>
      <c r="E34" s="70">
        <v>0</v>
      </c>
      <c r="F34" s="70">
        <v>33867610</v>
      </c>
      <c r="G34" s="70">
        <v>33867610</v>
      </c>
    </row>
    <row r="35" spans="1:7" ht="10.5" customHeight="1">
      <c r="A35" s="70">
        <v>0</v>
      </c>
      <c r="B35" s="70">
        <v>0</v>
      </c>
      <c r="C35" s="70">
        <v>0</v>
      </c>
      <c r="D35" s="117" t="s">
        <v>59</v>
      </c>
      <c r="E35" s="70">
        <v>3845157</v>
      </c>
      <c r="F35" s="70">
        <v>10884407</v>
      </c>
      <c r="G35" s="70">
        <v>10884407</v>
      </c>
    </row>
    <row r="36" spans="1:7" ht="10.5" customHeight="1">
      <c r="A36" s="70">
        <v>0</v>
      </c>
      <c r="B36" s="70">
        <v>0</v>
      </c>
      <c r="C36" s="70">
        <v>0</v>
      </c>
      <c r="D36" s="117" t="s">
        <v>167</v>
      </c>
      <c r="E36" s="70">
        <v>0</v>
      </c>
      <c r="F36" s="70">
        <v>347330</v>
      </c>
      <c r="G36" s="70">
        <v>347330</v>
      </c>
    </row>
    <row r="37" spans="1:7" ht="10.5" customHeight="1">
      <c r="A37" s="119">
        <v>830215701</v>
      </c>
      <c r="B37" s="119">
        <v>830215701</v>
      </c>
      <c r="C37" s="119">
        <v>131143180</v>
      </c>
      <c r="D37" s="120" t="s">
        <v>30</v>
      </c>
      <c r="E37" s="119">
        <v>0</v>
      </c>
      <c r="F37" s="119">
        <v>0</v>
      </c>
      <c r="G37" s="119">
        <v>0</v>
      </c>
    </row>
    <row r="38" spans="1:7" ht="10.5" customHeight="1">
      <c r="A38" s="70">
        <v>13926750</v>
      </c>
      <c r="B38" s="70">
        <v>13926750</v>
      </c>
      <c r="C38" s="70">
        <v>2474000</v>
      </c>
      <c r="D38" s="117" t="s">
        <v>31</v>
      </c>
      <c r="E38" s="70">
        <v>0</v>
      </c>
      <c r="F38" s="70">
        <v>0</v>
      </c>
      <c r="G38" s="70">
        <v>0</v>
      </c>
    </row>
    <row r="39" spans="1:7" ht="10.5" customHeight="1">
      <c r="A39" s="70">
        <v>15891990</v>
      </c>
      <c r="B39" s="70">
        <v>15891990</v>
      </c>
      <c r="C39" s="70">
        <v>4781820</v>
      </c>
      <c r="D39" s="117" t="s">
        <v>32</v>
      </c>
      <c r="E39" s="70">
        <v>0</v>
      </c>
      <c r="F39" s="70">
        <v>0</v>
      </c>
      <c r="G39" s="70">
        <v>0</v>
      </c>
    </row>
    <row r="40" spans="1:7" ht="10.5" customHeight="1">
      <c r="A40" s="70">
        <v>88167780</v>
      </c>
      <c r="B40" s="70">
        <v>88167780</v>
      </c>
      <c r="C40" s="70">
        <v>10487000</v>
      </c>
      <c r="D40" s="117" t="s">
        <v>33</v>
      </c>
      <c r="E40" s="70">
        <v>0</v>
      </c>
      <c r="F40" s="70">
        <v>0</v>
      </c>
      <c r="G40" s="70">
        <v>0</v>
      </c>
    </row>
    <row r="41" spans="1:7" ht="10.5" customHeight="1">
      <c r="A41" s="70">
        <v>38891072</v>
      </c>
      <c r="B41" s="70">
        <v>38891072</v>
      </c>
      <c r="C41" s="70">
        <v>4528750</v>
      </c>
      <c r="D41" s="117" t="s">
        <v>34</v>
      </c>
      <c r="E41" s="70">
        <v>0</v>
      </c>
      <c r="F41" s="70">
        <v>0</v>
      </c>
      <c r="G41" s="70">
        <v>0</v>
      </c>
    </row>
    <row r="42" spans="1:7" ht="10.5" customHeight="1">
      <c r="A42" s="70">
        <v>1133680</v>
      </c>
      <c r="B42" s="70">
        <v>1133680</v>
      </c>
      <c r="C42" s="70">
        <v>-71320</v>
      </c>
      <c r="D42" s="117" t="s">
        <v>60</v>
      </c>
      <c r="E42" s="70">
        <v>0</v>
      </c>
      <c r="F42" s="70">
        <v>0</v>
      </c>
      <c r="G42" s="70">
        <v>0</v>
      </c>
    </row>
    <row r="43" spans="1:7" ht="10.5" customHeight="1">
      <c r="A43" s="70">
        <v>295555000</v>
      </c>
      <c r="B43" s="70">
        <v>295555000</v>
      </c>
      <c r="C43" s="70">
        <v>55875000</v>
      </c>
      <c r="D43" s="117" t="s">
        <v>35</v>
      </c>
      <c r="E43" s="70">
        <v>0</v>
      </c>
      <c r="F43" s="70">
        <v>0</v>
      </c>
      <c r="G43" s="70">
        <v>0</v>
      </c>
    </row>
    <row r="44" spans="1:7" ht="10.5" customHeight="1">
      <c r="A44" s="70">
        <v>24278110</v>
      </c>
      <c r="B44" s="70">
        <v>24278110</v>
      </c>
      <c r="C44" s="70">
        <v>4226900</v>
      </c>
      <c r="D44" s="117" t="s">
        <v>29</v>
      </c>
      <c r="E44" s="70">
        <v>0</v>
      </c>
      <c r="F44" s="70">
        <v>0</v>
      </c>
      <c r="G44" s="70">
        <v>0</v>
      </c>
    </row>
    <row r="45" spans="1:7" ht="10.5" customHeight="1">
      <c r="A45" s="70">
        <v>13200000</v>
      </c>
      <c r="B45" s="70">
        <v>13200000</v>
      </c>
      <c r="C45" s="70">
        <v>0</v>
      </c>
      <c r="D45" s="117" t="s">
        <v>36</v>
      </c>
      <c r="E45" s="70">
        <v>0</v>
      </c>
      <c r="F45" s="70">
        <v>0</v>
      </c>
      <c r="G45" s="70">
        <v>0</v>
      </c>
    </row>
    <row r="46" spans="1:7" ht="10.5" customHeight="1">
      <c r="A46" s="70">
        <v>11000000</v>
      </c>
      <c r="B46" s="70">
        <v>11000000</v>
      </c>
      <c r="C46" s="70">
        <v>0</v>
      </c>
      <c r="D46" s="117" t="s">
        <v>37</v>
      </c>
      <c r="E46" s="70">
        <v>0</v>
      </c>
      <c r="F46" s="70">
        <v>0</v>
      </c>
      <c r="G46" s="70">
        <v>0</v>
      </c>
    </row>
    <row r="47" spans="1:7" ht="10.5" customHeight="1">
      <c r="A47" s="70">
        <v>17000000</v>
      </c>
      <c r="B47" s="70">
        <v>17000000</v>
      </c>
      <c r="C47" s="70">
        <v>2400000</v>
      </c>
      <c r="D47" s="117" t="s">
        <v>38</v>
      </c>
      <c r="E47" s="70">
        <v>0</v>
      </c>
      <c r="F47" s="70">
        <v>0</v>
      </c>
      <c r="G47" s="70">
        <v>0</v>
      </c>
    </row>
    <row r="48" spans="1:7" ht="10.5" customHeight="1">
      <c r="A48" s="70">
        <v>6000000</v>
      </c>
      <c r="B48" s="70">
        <v>6000000</v>
      </c>
      <c r="C48" s="70">
        <v>500000</v>
      </c>
      <c r="D48" s="117" t="s">
        <v>39</v>
      </c>
      <c r="E48" s="70">
        <v>0</v>
      </c>
      <c r="F48" s="70">
        <v>0</v>
      </c>
      <c r="G48" s="70">
        <v>0</v>
      </c>
    </row>
    <row r="49" spans="1:7" ht="10.5" customHeight="1">
      <c r="A49" s="70">
        <v>4400000</v>
      </c>
      <c r="B49" s="70">
        <v>4400000</v>
      </c>
      <c r="C49" s="70">
        <v>0</v>
      </c>
      <c r="D49" s="117" t="s">
        <v>40</v>
      </c>
      <c r="E49" s="70">
        <v>0</v>
      </c>
      <c r="F49" s="70">
        <v>0</v>
      </c>
      <c r="G49" s="70">
        <v>0</v>
      </c>
    </row>
    <row r="50" spans="1:7" ht="10.5" customHeight="1">
      <c r="A50" s="70">
        <v>1520000</v>
      </c>
      <c r="B50" s="70">
        <v>1520000</v>
      </c>
      <c r="C50" s="70">
        <v>110000</v>
      </c>
      <c r="D50" s="117" t="s">
        <v>41</v>
      </c>
      <c r="E50" s="70">
        <v>0</v>
      </c>
      <c r="F50" s="70">
        <v>0</v>
      </c>
      <c r="G50" s="70">
        <v>0</v>
      </c>
    </row>
    <row r="51" spans="1:7" ht="10.5" customHeight="1">
      <c r="A51" s="70">
        <v>1700000</v>
      </c>
      <c r="B51" s="70">
        <v>1700000</v>
      </c>
      <c r="C51" s="70">
        <v>0</v>
      </c>
      <c r="D51" s="117" t="s">
        <v>168</v>
      </c>
      <c r="E51" s="70">
        <v>0</v>
      </c>
      <c r="F51" s="70">
        <v>0</v>
      </c>
      <c r="G51" s="70">
        <v>0</v>
      </c>
    </row>
    <row r="52" spans="1:7" ht="10.5" customHeight="1">
      <c r="A52" s="70">
        <v>6360000</v>
      </c>
      <c r="B52" s="70">
        <v>6360000</v>
      </c>
      <c r="C52" s="70">
        <v>3600000</v>
      </c>
      <c r="D52" s="117" t="s">
        <v>104</v>
      </c>
      <c r="E52" s="70">
        <v>0</v>
      </c>
      <c r="F52" s="70">
        <v>0</v>
      </c>
      <c r="G52" s="70">
        <v>0</v>
      </c>
    </row>
    <row r="53" spans="1:7" ht="10.5" customHeight="1">
      <c r="A53" s="70">
        <v>120000</v>
      </c>
      <c r="B53" s="70">
        <v>120000</v>
      </c>
      <c r="C53" s="70">
        <v>0</v>
      </c>
      <c r="D53" s="117" t="s">
        <v>165</v>
      </c>
      <c r="E53" s="70">
        <v>0</v>
      </c>
      <c r="F53" s="70">
        <v>0</v>
      </c>
      <c r="G53" s="70">
        <v>0</v>
      </c>
    </row>
    <row r="54" spans="1:7" ht="10.5" customHeight="1">
      <c r="A54" s="70">
        <v>21504000</v>
      </c>
      <c r="B54" s="70">
        <v>21504000</v>
      </c>
      <c r="C54" s="70">
        <v>7488000</v>
      </c>
      <c r="D54" s="117" t="s">
        <v>42</v>
      </c>
      <c r="E54" s="70">
        <v>0</v>
      </c>
      <c r="F54" s="70">
        <v>0</v>
      </c>
      <c r="G54" s="70">
        <v>0</v>
      </c>
    </row>
    <row r="55" spans="1:7" ht="10.5" customHeight="1">
      <c r="A55" s="70">
        <v>2900000</v>
      </c>
      <c r="B55" s="70">
        <v>2900000</v>
      </c>
      <c r="C55" s="70">
        <v>300000</v>
      </c>
      <c r="D55" s="117" t="s">
        <v>43</v>
      </c>
      <c r="E55" s="70">
        <v>0</v>
      </c>
      <c r="F55" s="70">
        <v>0</v>
      </c>
      <c r="G55" s="70">
        <v>0</v>
      </c>
    </row>
    <row r="56" spans="1:7" ht="10.5" customHeight="1">
      <c r="A56" s="70">
        <v>75437320</v>
      </c>
      <c r="B56" s="70">
        <v>75437320</v>
      </c>
      <c r="C56" s="70">
        <v>9056540</v>
      </c>
      <c r="D56" s="117" t="s">
        <v>44</v>
      </c>
      <c r="E56" s="70">
        <v>0</v>
      </c>
      <c r="F56" s="70">
        <v>0</v>
      </c>
      <c r="G56" s="70">
        <v>0</v>
      </c>
    </row>
    <row r="57" spans="1:7" ht="10.5" customHeight="1">
      <c r="A57" s="70">
        <v>7844070</v>
      </c>
      <c r="B57" s="70">
        <v>7844070</v>
      </c>
      <c r="C57" s="70">
        <v>400000</v>
      </c>
      <c r="D57" s="117" t="s">
        <v>45</v>
      </c>
      <c r="E57" s="70">
        <v>0</v>
      </c>
      <c r="F57" s="70">
        <v>0</v>
      </c>
      <c r="G57" s="70">
        <v>0</v>
      </c>
    </row>
    <row r="58" spans="1:7" ht="10.5" customHeight="1">
      <c r="A58" s="70">
        <v>53810468</v>
      </c>
      <c r="B58" s="70">
        <v>53810468</v>
      </c>
      <c r="C58" s="70">
        <v>4495697</v>
      </c>
      <c r="D58" s="117" t="s">
        <v>46</v>
      </c>
      <c r="E58" s="70">
        <v>0</v>
      </c>
      <c r="F58" s="70">
        <v>0</v>
      </c>
      <c r="G58" s="70">
        <v>0</v>
      </c>
    </row>
    <row r="59" spans="1:7" ht="10.5" customHeight="1">
      <c r="A59" s="70">
        <v>26179892</v>
      </c>
      <c r="B59" s="70">
        <v>26179892</v>
      </c>
      <c r="C59" s="70">
        <v>2236773</v>
      </c>
      <c r="D59" s="117" t="s">
        <v>47</v>
      </c>
      <c r="E59" s="70">
        <v>0</v>
      </c>
      <c r="F59" s="70">
        <v>0</v>
      </c>
      <c r="G59" s="70">
        <v>0</v>
      </c>
    </row>
    <row r="60" spans="1:7" ht="10.5" customHeight="1">
      <c r="A60" s="70">
        <v>20963680</v>
      </c>
      <c r="B60" s="70">
        <v>20963680</v>
      </c>
      <c r="C60" s="70">
        <v>5046490</v>
      </c>
      <c r="D60" s="117" t="s">
        <v>61</v>
      </c>
      <c r="E60" s="70">
        <v>0</v>
      </c>
      <c r="F60" s="70">
        <v>0</v>
      </c>
      <c r="G60" s="70">
        <v>0</v>
      </c>
    </row>
    <row r="61" spans="1:7" ht="10.5" customHeight="1">
      <c r="A61" s="70">
        <v>3076999</v>
      </c>
      <c r="B61" s="70">
        <v>3076999</v>
      </c>
      <c r="C61" s="70">
        <v>0</v>
      </c>
      <c r="D61" s="117" t="s">
        <v>69</v>
      </c>
      <c r="E61" s="70">
        <v>0</v>
      </c>
      <c r="F61" s="70">
        <v>0</v>
      </c>
      <c r="G61" s="70">
        <v>0</v>
      </c>
    </row>
    <row r="62" spans="1:7" ht="10.5" customHeight="1">
      <c r="A62" s="70">
        <v>7245050</v>
      </c>
      <c r="B62" s="70">
        <v>7245050</v>
      </c>
      <c r="C62" s="70">
        <v>7245050</v>
      </c>
      <c r="D62" s="117" t="s">
        <v>201</v>
      </c>
      <c r="E62" s="70">
        <v>0</v>
      </c>
      <c r="F62" s="70">
        <v>0</v>
      </c>
      <c r="G62" s="70">
        <v>0</v>
      </c>
    </row>
    <row r="63" spans="1:7" ht="10.5" customHeight="1">
      <c r="A63" s="70">
        <v>1142980</v>
      </c>
      <c r="B63" s="70">
        <v>1142980</v>
      </c>
      <c r="C63" s="70">
        <v>24000</v>
      </c>
      <c r="D63" s="117" t="s">
        <v>62</v>
      </c>
      <c r="E63" s="70">
        <v>0</v>
      </c>
      <c r="F63" s="70">
        <v>0</v>
      </c>
      <c r="G63" s="70">
        <v>0</v>
      </c>
    </row>
    <row r="64" spans="1:7" ht="10.5" customHeight="1">
      <c r="A64" s="70">
        <v>795000</v>
      </c>
      <c r="B64" s="70">
        <v>795000</v>
      </c>
      <c r="C64" s="70">
        <v>0</v>
      </c>
      <c r="D64" s="117" t="s">
        <v>63</v>
      </c>
      <c r="E64" s="70">
        <v>0</v>
      </c>
      <c r="F64" s="70">
        <v>0</v>
      </c>
      <c r="G64" s="70">
        <v>0</v>
      </c>
    </row>
    <row r="65" spans="1:7" ht="10.5" customHeight="1">
      <c r="A65" s="70">
        <v>5078730</v>
      </c>
      <c r="B65" s="70">
        <v>5078730</v>
      </c>
      <c r="C65" s="70">
        <v>461700</v>
      </c>
      <c r="D65" s="117" t="s">
        <v>48</v>
      </c>
      <c r="E65" s="70">
        <v>0</v>
      </c>
      <c r="F65" s="70">
        <v>0</v>
      </c>
      <c r="G65" s="70">
        <v>0</v>
      </c>
    </row>
    <row r="66" spans="1:7" ht="10.5" customHeight="1">
      <c r="A66" s="70">
        <v>30172370</v>
      </c>
      <c r="B66" s="70">
        <v>30172370</v>
      </c>
      <c r="C66" s="70">
        <v>3003820</v>
      </c>
      <c r="D66" s="117" t="s">
        <v>49</v>
      </c>
      <c r="E66" s="70">
        <v>0</v>
      </c>
      <c r="F66" s="70">
        <v>0</v>
      </c>
      <c r="G66" s="70">
        <v>0</v>
      </c>
    </row>
    <row r="67" spans="1:7" ht="10.5" customHeight="1">
      <c r="A67" s="70">
        <v>1718510</v>
      </c>
      <c r="B67" s="70">
        <v>1718510</v>
      </c>
      <c r="C67" s="70">
        <v>70000</v>
      </c>
      <c r="D67" s="117" t="s">
        <v>50</v>
      </c>
      <c r="E67" s="70">
        <v>0</v>
      </c>
      <c r="F67" s="70">
        <v>0</v>
      </c>
      <c r="G67" s="70">
        <v>0</v>
      </c>
    </row>
    <row r="68" spans="1:7" ht="10.5" customHeight="1">
      <c r="A68" s="70">
        <v>3080720</v>
      </c>
      <c r="B68" s="70">
        <v>3080720</v>
      </c>
      <c r="C68" s="70">
        <v>263880</v>
      </c>
      <c r="D68" s="117" t="s">
        <v>51</v>
      </c>
      <c r="E68" s="70">
        <v>0</v>
      </c>
      <c r="F68" s="70">
        <v>0</v>
      </c>
      <c r="G68" s="70">
        <v>0</v>
      </c>
    </row>
    <row r="69" spans="1:7" ht="10.5" customHeight="1">
      <c r="A69" s="70">
        <v>9419100</v>
      </c>
      <c r="B69" s="70">
        <v>9419100</v>
      </c>
      <c r="C69" s="70">
        <v>1042050</v>
      </c>
      <c r="D69" s="117" t="s">
        <v>52</v>
      </c>
      <c r="E69" s="70">
        <v>0</v>
      </c>
      <c r="F69" s="70">
        <v>0</v>
      </c>
      <c r="G69" s="70">
        <v>0</v>
      </c>
    </row>
    <row r="70" spans="1:7" ht="10.5" customHeight="1">
      <c r="A70" s="70">
        <v>4018490</v>
      </c>
      <c r="B70" s="70">
        <v>4018490</v>
      </c>
      <c r="C70" s="70">
        <v>307430</v>
      </c>
      <c r="D70" s="117" t="s">
        <v>53</v>
      </c>
      <c r="E70" s="70">
        <v>0</v>
      </c>
      <c r="F70" s="70">
        <v>0</v>
      </c>
      <c r="G70" s="70">
        <v>0</v>
      </c>
    </row>
    <row r="71" spans="1:7" ht="10.5" customHeight="1">
      <c r="A71" s="70">
        <v>895170</v>
      </c>
      <c r="B71" s="70">
        <v>895170</v>
      </c>
      <c r="C71" s="70">
        <v>0</v>
      </c>
      <c r="D71" s="117" t="s">
        <v>54</v>
      </c>
      <c r="E71" s="70">
        <v>0</v>
      </c>
      <c r="F71" s="70">
        <v>0</v>
      </c>
      <c r="G71" s="70">
        <v>0</v>
      </c>
    </row>
    <row r="72" spans="1:7" ht="10.5" customHeight="1">
      <c r="A72" s="70">
        <v>6777720</v>
      </c>
      <c r="B72" s="70">
        <v>6777720</v>
      </c>
      <c r="C72" s="70">
        <v>601600</v>
      </c>
      <c r="D72" s="117" t="s">
        <v>55</v>
      </c>
      <c r="E72" s="70">
        <v>0</v>
      </c>
      <c r="F72" s="70">
        <v>0</v>
      </c>
      <c r="G72" s="70">
        <v>0</v>
      </c>
    </row>
    <row r="73" spans="1:7" ht="10.5" customHeight="1">
      <c r="A73" s="70">
        <v>3618000</v>
      </c>
      <c r="B73" s="70">
        <v>3618000</v>
      </c>
      <c r="C73" s="70">
        <v>0</v>
      </c>
      <c r="D73" s="117" t="s">
        <v>56</v>
      </c>
      <c r="E73" s="70">
        <v>0</v>
      </c>
      <c r="F73" s="70">
        <v>0</v>
      </c>
      <c r="G73" s="70">
        <v>0</v>
      </c>
    </row>
    <row r="74" spans="1:7" ht="10.5" customHeight="1">
      <c r="A74" s="70">
        <v>134750</v>
      </c>
      <c r="B74" s="70">
        <v>134750</v>
      </c>
      <c r="C74" s="70">
        <v>0</v>
      </c>
      <c r="D74" s="117" t="s">
        <v>166</v>
      </c>
      <c r="E74" s="70">
        <v>0</v>
      </c>
      <c r="F74" s="70">
        <v>0</v>
      </c>
      <c r="G74" s="70">
        <v>0</v>
      </c>
    </row>
    <row r="75" spans="1:7" ht="10.5" customHeight="1">
      <c r="A75" s="70">
        <v>5258300</v>
      </c>
      <c r="B75" s="70">
        <v>5258300</v>
      </c>
      <c r="C75" s="70">
        <v>188000</v>
      </c>
      <c r="D75" s="117" t="s">
        <v>57</v>
      </c>
      <c r="E75" s="70">
        <v>0</v>
      </c>
      <c r="F75" s="70">
        <v>0</v>
      </c>
      <c r="G75" s="70">
        <v>0</v>
      </c>
    </row>
    <row r="76" spans="1:7" ht="10.5" customHeight="1">
      <c r="A76" s="70">
        <v>1358956428</v>
      </c>
      <c r="B76" s="70">
        <v>3763162292</v>
      </c>
      <c r="C76" s="70">
        <v>526185336</v>
      </c>
      <c r="D76" s="117" t="s">
        <v>58</v>
      </c>
      <c r="E76" s="70">
        <v>526185336</v>
      </c>
      <c r="F76" s="70">
        <v>3763162292</v>
      </c>
      <c r="G76" s="70">
        <v>1358956428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activeCell="E26" sqref="E26"/>
    </sheetView>
  </sheetViews>
  <sheetFormatPr defaultRowHeight="16.5"/>
  <cols>
    <col min="1" max="1" width="13.5" style="54" customWidth="1"/>
    <col min="2" max="3" width="11.5" style="54" customWidth="1"/>
    <col min="4" max="4" width="10.625" customWidth="1"/>
    <col min="5" max="5" width="39.25" customWidth="1"/>
  </cols>
  <sheetData>
    <row r="1" spans="1:5" ht="17.25" customHeight="1" thickBot="1">
      <c r="A1" s="156" t="s">
        <v>202</v>
      </c>
      <c r="B1" s="156"/>
      <c r="C1" s="156"/>
      <c r="D1" s="156"/>
      <c r="E1" s="156"/>
    </row>
    <row r="2" spans="1:5" ht="13.5" customHeight="1">
      <c r="A2" s="71" t="s">
        <v>204</v>
      </c>
      <c r="B2" s="72" t="s">
        <v>205</v>
      </c>
      <c r="C2" s="72" t="s">
        <v>206</v>
      </c>
      <c r="D2" s="72" t="s">
        <v>207</v>
      </c>
      <c r="E2" s="73" t="s">
        <v>208</v>
      </c>
    </row>
    <row r="3" spans="1:5" ht="11.25" customHeight="1">
      <c r="A3" s="122" t="s">
        <v>23</v>
      </c>
      <c r="B3" s="123">
        <v>79152000</v>
      </c>
      <c r="C3" s="84"/>
      <c r="D3" s="123">
        <v>423702636</v>
      </c>
      <c r="E3" s="86" t="s">
        <v>203</v>
      </c>
    </row>
    <row r="4" spans="1:5" ht="11.25" customHeight="1">
      <c r="A4" s="122" t="s">
        <v>24</v>
      </c>
      <c r="B4" s="123">
        <v>28892410</v>
      </c>
      <c r="C4" s="84"/>
      <c r="D4" s="123">
        <v>239093780</v>
      </c>
      <c r="E4" s="86" t="s">
        <v>209</v>
      </c>
    </row>
    <row r="5" spans="1:5" ht="11.25" customHeight="1">
      <c r="A5" s="122" t="s">
        <v>25</v>
      </c>
      <c r="B5" s="123">
        <v>4500000</v>
      </c>
      <c r="C5" s="84"/>
      <c r="D5" s="123">
        <v>31175000</v>
      </c>
      <c r="E5" s="86" t="s">
        <v>210</v>
      </c>
    </row>
    <row r="6" spans="1:5" ht="11.25" customHeight="1">
      <c r="A6" s="122" t="s">
        <v>26</v>
      </c>
      <c r="B6" s="123">
        <v>4638070</v>
      </c>
      <c r="C6" s="84"/>
      <c r="D6" s="123">
        <v>5326070</v>
      </c>
      <c r="E6" s="86" t="s">
        <v>211</v>
      </c>
    </row>
    <row r="7" spans="1:5" ht="11.25" customHeight="1">
      <c r="A7" s="122" t="s">
        <v>160</v>
      </c>
      <c r="B7" s="123">
        <v>0</v>
      </c>
      <c r="C7" s="84"/>
      <c r="D7" s="123">
        <v>370000</v>
      </c>
      <c r="E7" s="86"/>
    </row>
    <row r="8" spans="1:5" ht="11.25" customHeight="1">
      <c r="A8" s="122" t="s">
        <v>27</v>
      </c>
      <c r="B8" s="123">
        <v>6090000</v>
      </c>
      <c r="C8" s="84"/>
      <c r="D8" s="123">
        <v>12048430</v>
      </c>
      <c r="E8" s="86" t="s">
        <v>244</v>
      </c>
    </row>
    <row r="9" spans="1:5" ht="11.25" customHeight="1">
      <c r="A9" s="122" t="s">
        <v>28</v>
      </c>
      <c r="B9" s="123">
        <v>10013000</v>
      </c>
      <c r="C9" s="84"/>
      <c r="D9" s="123">
        <v>42779000</v>
      </c>
      <c r="E9" s="86" t="s">
        <v>212</v>
      </c>
    </row>
    <row r="10" spans="1:5" ht="11.25" customHeight="1">
      <c r="A10" s="122" t="s">
        <v>29</v>
      </c>
      <c r="B10" s="123">
        <v>4226900</v>
      </c>
      <c r="C10" s="84"/>
      <c r="D10" s="123">
        <v>24278110</v>
      </c>
      <c r="E10" s="86" t="s">
        <v>213</v>
      </c>
    </row>
    <row r="11" spans="1:5" ht="11.25" customHeight="1">
      <c r="A11" s="122" t="s">
        <v>68</v>
      </c>
      <c r="B11" s="123">
        <v>1065040</v>
      </c>
      <c r="C11" s="84"/>
      <c r="D11" s="123">
        <v>10622670</v>
      </c>
      <c r="E11" s="86" t="s">
        <v>214</v>
      </c>
    </row>
    <row r="12" spans="1:5" ht="11.25" customHeight="1">
      <c r="A12" s="122" t="s">
        <v>102</v>
      </c>
      <c r="B12" s="123">
        <v>3800000</v>
      </c>
      <c r="C12" s="84"/>
      <c r="D12" s="123">
        <v>13780000</v>
      </c>
      <c r="E12" s="86" t="s">
        <v>215</v>
      </c>
    </row>
    <row r="13" spans="1:5" ht="11.25" customHeight="1">
      <c r="A13" s="122" t="s">
        <v>161</v>
      </c>
      <c r="B13" s="123">
        <v>960000</v>
      </c>
      <c r="C13" s="84"/>
      <c r="D13" s="123">
        <v>6260000</v>
      </c>
      <c r="E13" s="86" t="s">
        <v>216</v>
      </c>
    </row>
    <row r="14" spans="1:5" ht="11.25" customHeight="1">
      <c r="A14" s="122" t="s">
        <v>152</v>
      </c>
      <c r="B14" s="123">
        <v>0</v>
      </c>
      <c r="C14" s="84"/>
      <c r="D14" s="123">
        <v>10000000</v>
      </c>
      <c r="E14" s="86"/>
    </row>
    <row r="15" spans="1:5" ht="11.25" customHeight="1">
      <c r="A15" s="122" t="s">
        <v>103</v>
      </c>
      <c r="B15" s="123">
        <v>350000</v>
      </c>
      <c r="C15" s="84"/>
      <c r="D15" s="123">
        <v>800000</v>
      </c>
      <c r="E15" s="86" t="s">
        <v>217</v>
      </c>
    </row>
    <row r="16" spans="1:5" ht="11.25" customHeight="1">
      <c r="A16" s="122" t="s">
        <v>177</v>
      </c>
      <c r="B16" s="123">
        <v>0</v>
      </c>
      <c r="C16" s="84"/>
      <c r="D16" s="123">
        <v>33867610</v>
      </c>
      <c r="E16" s="86"/>
    </row>
    <row r="17" spans="1:5" ht="11.25" customHeight="1">
      <c r="A17" s="122" t="s">
        <v>59</v>
      </c>
      <c r="B17" s="123">
        <v>3845157</v>
      </c>
      <c r="C17" s="84"/>
      <c r="D17" s="123">
        <v>10884407</v>
      </c>
      <c r="E17" s="86" t="s">
        <v>218</v>
      </c>
    </row>
    <row r="18" spans="1:5" ht="11.25" customHeight="1">
      <c r="A18" s="122" t="s">
        <v>167</v>
      </c>
      <c r="B18" s="123">
        <v>0</v>
      </c>
      <c r="C18" s="84"/>
      <c r="D18" s="123">
        <v>347330</v>
      </c>
      <c r="E18" s="86"/>
    </row>
    <row r="19" spans="1:5" ht="11.25" customHeight="1">
      <c r="A19" s="83"/>
      <c r="B19" s="124">
        <v>147532577</v>
      </c>
      <c r="C19" s="84"/>
      <c r="D19" s="124">
        <v>865335043</v>
      </c>
      <c r="E19" s="86"/>
    </row>
    <row r="20" spans="1:5" ht="11.25" customHeight="1">
      <c r="A20" s="122" t="s">
        <v>31</v>
      </c>
      <c r="B20" s="84"/>
      <c r="C20" s="123">
        <v>2474000</v>
      </c>
      <c r="D20" s="123">
        <v>13926750</v>
      </c>
      <c r="E20" s="86" t="s">
        <v>219</v>
      </c>
    </row>
    <row r="21" spans="1:5" ht="11.25" customHeight="1">
      <c r="A21" s="122" t="s">
        <v>32</v>
      </c>
      <c r="B21" s="84"/>
      <c r="C21" s="123">
        <v>4781820</v>
      </c>
      <c r="D21" s="123">
        <v>15891990</v>
      </c>
      <c r="E21" s="86" t="s">
        <v>220</v>
      </c>
    </row>
    <row r="22" spans="1:5" ht="21" customHeight="1">
      <c r="A22" s="122" t="s">
        <v>33</v>
      </c>
      <c r="B22" s="84"/>
      <c r="C22" s="123">
        <v>10487000</v>
      </c>
      <c r="D22" s="123">
        <v>88167780</v>
      </c>
      <c r="E22" s="87" t="s">
        <v>221</v>
      </c>
    </row>
    <row r="23" spans="1:5" ht="11.25" customHeight="1">
      <c r="A23" s="122" t="s">
        <v>34</v>
      </c>
      <c r="B23" s="84"/>
      <c r="C23" s="123">
        <v>4528750</v>
      </c>
      <c r="D23" s="123">
        <v>38891072</v>
      </c>
      <c r="E23" s="86" t="s">
        <v>222</v>
      </c>
    </row>
    <row r="24" spans="1:5" ht="11.25" customHeight="1">
      <c r="A24" s="122" t="s">
        <v>60</v>
      </c>
      <c r="B24" s="84"/>
      <c r="C24" s="123">
        <v>-71320</v>
      </c>
      <c r="D24" s="123">
        <v>1133680</v>
      </c>
      <c r="E24" s="86" t="s">
        <v>223</v>
      </c>
    </row>
    <row r="25" spans="1:5" ht="11.25" customHeight="1">
      <c r="A25" s="122" t="s">
        <v>35</v>
      </c>
      <c r="B25" s="84"/>
      <c r="C25" s="123">
        <v>55875000</v>
      </c>
      <c r="D25" s="123">
        <v>295555000</v>
      </c>
      <c r="E25" s="86" t="s">
        <v>224</v>
      </c>
    </row>
    <row r="26" spans="1:5" ht="11.25" customHeight="1">
      <c r="A26" s="122" t="s">
        <v>29</v>
      </c>
      <c r="B26" s="84"/>
      <c r="C26" s="123">
        <v>4226900</v>
      </c>
      <c r="D26" s="123">
        <v>24278110</v>
      </c>
      <c r="E26" s="86" t="s">
        <v>225</v>
      </c>
    </row>
    <row r="27" spans="1:5" ht="11.25" customHeight="1">
      <c r="A27" s="122" t="s">
        <v>36</v>
      </c>
      <c r="B27" s="84"/>
      <c r="C27" s="123">
        <v>0</v>
      </c>
      <c r="D27" s="123">
        <v>13200000</v>
      </c>
      <c r="E27" s="86"/>
    </row>
    <row r="28" spans="1:5" ht="11.25" customHeight="1">
      <c r="A28" s="122" t="s">
        <v>37</v>
      </c>
      <c r="B28" s="84"/>
      <c r="C28" s="123">
        <v>0</v>
      </c>
      <c r="D28" s="123">
        <v>11000000</v>
      </c>
      <c r="E28" s="86"/>
    </row>
    <row r="29" spans="1:5" ht="11.25" customHeight="1">
      <c r="A29" s="122" t="s">
        <v>38</v>
      </c>
      <c r="B29" s="84"/>
      <c r="C29" s="123">
        <v>2400000</v>
      </c>
      <c r="D29" s="123">
        <v>17000000</v>
      </c>
      <c r="E29" s="86"/>
    </row>
    <row r="30" spans="1:5" ht="11.25" customHeight="1">
      <c r="A30" s="122" t="s">
        <v>39</v>
      </c>
      <c r="B30" s="84"/>
      <c r="C30" s="123">
        <v>500000</v>
      </c>
      <c r="D30" s="123">
        <v>6000000</v>
      </c>
      <c r="E30" s="86"/>
    </row>
    <row r="31" spans="1:5" ht="11.25" customHeight="1">
      <c r="A31" s="122" t="s">
        <v>40</v>
      </c>
      <c r="B31" s="84"/>
      <c r="C31" s="123">
        <v>0</v>
      </c>
      <c r="D31" s="123">
        <v>4400000</v>
      </c>
      <c r="E31" s="86"/>
    </row>
    <row r="32" spans="1:5" ht="11.25" customHeight="1">
      <c r="A32" s="122" t="s">
        <v>41</v>
      </c>
      <c r="B32" s="84"/>
      <c r="C32" s="123">
        <v>110000</v>
      </c>
      <c r="D32" s="123">
        <v>1520000</v>
      </c>
      <c r="E32" s="86"/>
    </row>
    <row r="33" spans="1:5" ht="11.25" customHeight="1">
      <c r="A33" s="122" t="s">
        <v>168</v>
      </c>
      <c r="B33" s="84"/>
      <c r="C33" s="123">
        <v>0</v>
      </c>
      <c r="D33" s="123">
        <v>1700000</v>
      </c>
      <c r="E33" s="86"/>
    </row>
    <row r="34" spans="1:5" ht="11.25" customHeight="1">
      <c r="A34" s="122" t="s">
        <v>104</v>
      </c>
      <c r="B34" s="84"/>
      <c r="C34" s="123">
        <v>3600000</v>
      </c>
      <c r="D34" s="123">
        <v>6360000</v>
      </c>
      <c r="E34" s="86" t="s">
        <v>226</v>
      </c>
    </row>
    <row r="35" spans="1:5" ht="11.25" customHeight="1">
      <c r="A35" s="122" t="s">
        <v>165</v>
      </c>
      <c r="B35" s="84"/>
      <c r="C35" s="123">
        <v>0</v>
      </c>
      <c r="D35" s="123">
        <v>120000</v>
      </c>
      <c r="E35" s="86"/>
    </row>
    <row r="36" spans="1:5" ht="11.25" customHeight="1">
      <c r="A36" s="122" t="s">
        <v>42</v>
      </c>
      <c r="B36" s="84"/>
      <c r="C36" s="123">
        <v>7488000</v>
      </c>
      <c r="D36" s="123">
        <v>21504000</v>
      </c>
      <c r="E36" s="86" t="s">
        <v>227</v>
      </c>
    </row>
    <row r="37" spans="1:5" ht="11.25" customHeight="1">
      <c r="A37" s="122" t="s">
        <v>43</v>
      </c>
      <c r="B37" s="84"/>
      <c r="C37" s="123">
        <v>300000</v>
      </c>
      <c r="D37" s="123">
        <v>2900000</v>
      </c>
      <c r="E37" s="86" t="s">
        <v>228</v>
      </c>
    </row>
    <row r="38" spans="1:5" ht="11.25" customHeight="1">
      <c r="A38" s="122" t="s">
        <v>44</v>
      </c>
      <c r="B38" s="84"/>
      <c r="C38" s="123">
        <v>9056540</v>
      </c>
      <c r="D38" s="123">
        <v>75437320</v>
      </c>
      <c r="E38" s="86" t="s">
        <v>229</v>
      </c>
    </row>
    <row r="39" spans="1:5" ht="11.25" customHeight="1">
      <c r="A39" s="122" t="s">
        <v>45</v>
      </c>
      <c r="B39" s="84"/>
      <c r="C39" s="123">
        <v>400000</v>
      </c>
      <c r="D39" s="123">
        <v>7844070</v>
      </c>
      <c r="E39" s="85" t="s">
        <v>230</v>
      </c>
    </row>
    <row r="40" spans="1:5" ht="11.25" customHeight="1">
      <c r="A40" s="122" t="s">
        <v>46</v>
      </c>
      <c r="B40" s="84"/>
      <c r="C40" s="123">
        <v>6732470</v>
      </c>
      <c r="D40" s="123">
        <v>79990360</v>
      </c>
      <c r="E40" s="85"/>
    </row>
    <row r="41" spans="1:5" ht="11.25" customHeight="1">
      <c r="A41" s="122" t="s">
        <v>61</v>
      </c>
      <c r="B41" s="84"/>
      <c r="C41" s="123">
        <v>5046490</v>
      </c>
      <c r="D41" s="123">
        <v>20963680</v>
      </c>
      <c r="E41" s="85"/>
    </row>
    <row r="42" spans="1:5" ht="11.25" customHeight="1">
      <c r="A42" s="122" t="s">
        <v>69</v>
      </c>
      <c r="B42" s="84"/>
      <c r="C42" s="123">
        <v>0</v>
      </c>
      <c r="D42" s="123">
        <v>3076999</v>
      </c>
      <c r="E42" s="86"/>
    </row>
    <row r="43" spans="1:5" ht="11.25" customHeight="1">
      <c r="A43" s="127" t="s">
        <v>201</v>
      </c>
      <c r="B43" s="84"/>
      <c r="C43" s="123">
        <v>11031131</v>
      </c>
      <c r="D43" s="123">
        <v>11031131</v>
      </c>
      <c r="E43" s="86" t="s">
        <v>231</v>
      </c>
    </row>
    <row r="44" spans="1:5" ht="11.25" customHeight="1">
      <c r="A44" s="122" t="s">
        <v>62</v>
      </c>
      <c r="B44" s="84"/>
      <c r="C44" s="123">
        <v>24000</v>
      </c>
      <c r="D44" s="123">
        <v>1142980</v>
      </c>
      <c r="E44" s="86" t="s">
        <v>232</v>
      </c>
    </row>
    <row r="45" spans="1:5" ht="11.25" customHeight="1">
      <c r="A45" s="122" t="s">
        <v>63</v>
      </c>
      <c r="B45" s="84"/>
      <c r="C45" s="123">
        <v>0</v>
      </c>
      <c r="D45" s="123">
        <v>795000</v>
      </c>
      <c r="E45" s="86"/>
    </row>
    <row r="46" spans="1:5" ht="11.25" customHeight="1">
      <c r="A46" s="122" t="s">
        <v>48</v>
      </c>
      <c r="B46" s="84"/>
      <c r="C46" s="123">
        <v>461700</v>
      </c>
      <c r="D46" s="123">
        <v>5078730</v>
      </c>
      <c r="E46" s="86" t="s">
        <v>233</v>
      </c>
    </row>
    <row r="47" spans="1:5" ht="11.25" customHeight="1">
      <c r="A47" s="122" t="s">
        <v>49</v>
      </c>
      <c r="B47" s="84"/>
      <c r="C47" s="123">
        <v>3003820</v>
      </c>
      <c r="D47" s="123">
        <v>30172370</v>
      </c>
      <c r="E47" s="86" t="s">
        <v>234</v>
      </c>
    </row>
    <row r="48" spans="1:5" ht="11.25" customHeight="1">
      <c r="A48" s="122" t="s">
        <v>50</v>
      </c>
      <c r="B48" s="84"/>
      <c r="C48" s="123">
        <v>70000</v>
      </c>
      <c r="D48" s="123">
        <v>1718510</v>
      </c>
      <c r="E48" s="86" t="s">
        <v>235</v>
      </c>
    </row>
    <row r="49" spans="1:5" ht="11.25" customHeight="1">
      <c r="A49" s="122" t="s">
        <v>51</v>
      </c>
      <c r="B49" s="84"/>
      <c r="C49" s="123">
        <v>263880</v>
      </c>
      <c r="D49" s="123">
        <v>3080720</v>
      </c>
      <c r="E49" s="86" t="s">
        <v>236</v>
      </c>
    </row>
    <row r="50" spans="1:5" ht="11.25" customHeight="1">
      <c r="A50" s="122" t="s">
        <v>52</v>
      </c>
      <c r="B50" s="84"/>
      <c r="C50" s="123">
        <v>1042050</v>
      </c>
      <c r="D50" s="123">
        <v>9419100</v>
      </c>
      <c r="E50" s="86" t="s">
        <v>237</v>
      </c>
    </row>
    <row r="51" spans="1:5" ht="11.25" customHeight="1">
      <c r="A51" s="122" t="s">
        <v>53</v>
      </c>
      <c r="B51" s="84"/>
      <c r="C51" s="123">
        <v>307430</v>
      </c>
      <c r="D51" s="123">
        <v>4018490</v>
      </c>
      <c r="E51" s="86" t="s">
        <v>238</v>
      </c>
    </row>
    <row r="52" spans="1:5" ht="11.25" customHeight="1">
      <c r="A52" s="122" t="s">
        <v>54</v>
      </c>
      <c r="B52" s="84"/>
      <c r="C52" s="123">
        <v>0</v>
      </c>
      <c r="D52" s="123">
        <v>895170</v>
      </c>
      <c r="E52" s="86"/>
    </row>
    <row r="53" spans="1:5" ht="11.25" customHeight="1">
      <c r="A53" s="122" t="s">
        <v>55</v>
      </c>
      <c r="B53" s="84"/>
      <c r="C53" s="123">
        <v>601600</v>
      </c>
      <c r="D53" s="123">
        <v>6777720</v>
      </c>
      <c r="E53" s="86" t="s">
        <v>239</v>
      </c>
    </row>
    <row r="54" spans="1:5" ht="11.25" customHeight="1">
      <c r="A54" s="122" t="s">
        <v>56</v>
      </c>
      <c r="B54" s="84"/>
      <c r="C54" s="123">
        <v>0</v>
      </c>
      <c r="D54" s="123">
        <v>3618000</v>
      </c>
      <c r="E54" s="86"/>
    </row>
    <row r="55" spans="1:5" ht="11.25" customHeight="1">
      <c r="A55" s="122" t="s">
        <v>166</v>
      </c>
      <c r="B55" s="84"/>
      <c r="C55" s="123">
        <v>0</v>
      </c>
      <c r="D55" s="123">
        <v>134750</v>
      </c>
      <c r="E55" s="85"/>
    </row>
    <row r="56" spans="1:5" ht="11.25" customHeight="1">
      <c r="A56" s="122" t="s">
        <v>57</v>
      </c>
      <c r="B56" s="125"/>
      <c r="C56" s="123">
        <v>188000</v>
      </c>
      <c r="D56" s="123">
        <v>5258300</v>
      </c>
      <c r="E56" s="75" t="s">
        <v>240</v>
      </c>
    </row>
    <row r="57" spans="1:5" ht="11.25" customHeight="1">
      <c r="A57" s="112"/>
      <c r="B57" s="125"/>
      <c r="C57" s="123">
        <f>SUM(C20:C56)</f>
        <v>134929261</v>
      </c>
      <c r="D57" s="123">
        <f>SUM(D20:D56)</f>
        <v>834001782</v>
      </c>
      <c r="E57" s="75"/>
    </row>
    <row r="58" spans="1:5" ht="11.25" customHeight="1">
      <c r="A58" s="74" t="s">
        <v>241</v>
      </c>
      <c r="B58" s="123">
        <v>240000</v>
      </c>
      <c r="C58" s="123"/>
      <c r="D58" s="123"/>
      <c r="E58" s="75"/>
    </row>
    <row r="59" spans="1:5" ht="11.25" customHeight="1">
      <c r="A59" s="74" t="s">
        <v>107</v>
      </c>
      <c r="B59" s="123">
        <v>24573845</v>
      </c>
      <c r="C59" s="126"/>
      <c r="D59" s="56"/>
      <c r="E59" s="75"/>
    </row>
    <row r="60" spans="1:5" ht="11.25" customHeight="1">
      <c r="A60" s="74" t="s">
        <v>108</v>
      </c>
      <c r="B60" s="116">
        <v>0</v>
      </c>
      <c r="C60" s="123">
        <v>1500</v>
      </c>
      <c r="D60" s="57"/>
      <c r="E60" s="76"/>
    </row>
    <row r="61" spans="1:5" ht="11.25" customHeight="1">
      <c r="A61" s="74" t="s">
        <v>109</v>
      </c>
      <c r="B61" s="125"/>
      <c r="C61" s="123">
        <v>31771853</v>
      </c>
      <c r="D61" s="56"/>
      <c r="E61" s="77"/>
    </row>
    <row r="62" spans="1:5" ht="11.25" customHeight="1">
      <c r="A62" s="74" t="s">
        <v>242</v>
      </c>
      <c r="B62" s="116"/>
      <c r="C62" s="125">
        <v>4000000</v>
      </c>
      <c r="D62" s="56"/>
      <c r="E62" s="63"/>
    </row>
    <row r="63" spans="1:5" ht="11.25" customHeight="1">
      <c r="A63" s="74" t="s">
        <v>243</v>
      </c>
      <c r="B63" s="125">
        <v>1791500</v>
      </c>
      <c r="C63" s="125">
        <v>3435308</v>
      </c>
      <c r="D63" s="56"/>
      <c r="E63" s="63"/>
    </row>
    <row r="64" spans="1:5" ht="11.25" customHeight="1" thickBot="1">
      <c r="A64" s="78"/>
      <c r="B64" s="81">
        <f>SUM(B19:B63)</f>
        <v>174137922</v>
      </c>
      <c r="C64" s="81">
        <f>SUM(C57:C63)</f>
        <v>174137922</v>
      </c>
      <c r="D64" s="79"/>
      <c r="E64" s="80"/>
    </row>
  </sheetData>
  <mergeCells count="1">
    <mergeCell ref="A1:E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37" workbookViewId="0">
      <selection activeCell="A52" sqref="A52"/>
    </sheetView>
  </sheetViews>
  <sheetFormatPr defaultRowHeight="16.5"/>
  <cols>
    <col min="1" max="1" width="13.625" style="32" customWidth="1"/>
    <col min="2" max="2" width="13.5" customWidth="1"/>
    <col min="3" max="3" width="13.125" customWidth="1"/>
    <col min="4" max="4" width="13.25" customWidth="1"/>
    <col min="5" max="5" width="34.125" style="25" customWidth="1"/>
  </cols>
  <sheetData>
    <row r="1" spans="1:5" ht="17.25">
      <c r="C1" s="157" t="s">
        <v>146</v>
      </c>
      <c r="D1" s="157"/>
    </row>
    <row r="2" spans="1:5" ht="14.25" customHeight="1">
      <c r="A2" s="41" t="s">
        <v>144</v>
      </c>
      <c r="B2" s="39" t="s">
        <v>80</v>
      </c>
      <c r="C2" s="39" t="s">
        <v>112</v>
      </c>
      <c r="D2" s="39" t="s">
        <v>113</v>
      </c>
      <c r="E2" s="38"/>
    </row>
    <row r="3" spans="1:5" ht="14.25" customHeight="1">
      <c r="A3" s="43" t="s">
        <v>23</v>
      </c>
      <c r="B3" s="44">
        <v>27771000</v>
      </c>
      <c r="C3" s="44"/>
      <c r="D3" s="44">
        <v>180628000</v>
      </c>
      <c r="E3" s="37" t="s">
        <v>120</v>
      </c>
    </row>
    <row r="4" spans="1:5" ht="14.25" customHeight="1">
      <c r="A4" s="43" t="s">
        <v>24</v>
      </c>
      <c r="B4" s="44">
        <v>16644090</v>
      </c>
      <c r="C4" s="44"/>
      <c r="D4" s="44">
        <v>117611480</v>
      </c>
      <c r="E4" s="36" t="s">
        <v>121</v>
      </c>
    </row>
    <row r="5" spans="1:5" ht="14.25" customHeight="1">
      <c r="A5" s="43" t="s">
        <v>25</v>
      </c>
      <c r="B5" s="44">
        <v>3740000</v>
      </c>
      <c r="C5" s="44"/>
      <c r="D5" s="44">
        <v>22858000</v>
      </c>
      <c r="E5" s="36" t="s">
        <v>122</v>
      </c>
    </row>
    <row r="6" spans="1:5" ht="14.25" customHeight="1">
      <c r="A6" s="43" t="s">
        <v>26</v>
      </c>
      <c r="B6" s="44">
        <v>0</v>
      </c>
      <c r="C6" s="44"/>
      <c r="D6" s="44">
        <v>733000</v>
      </c>
      <c r="E6" s="36"/>
    </row>
    <row r="7" spans="1:5" ht="14.25" customHeight="1">
      <c r="A7" s="43" t="s">
        <v>29</v>
      </c>
      <c r="B7" s="44">
        <v>3164730</v>
      </c>
      <c r="C7" s="44"/>
      <c r="D7" s="44">
        <v>11832090</v>
      </c>
      <c r="E7" s="36" t="s">
        <v>123</v>
      </c>
    </row>
    <row r="8" spans="1:5" ht="14.25" customHeight="1">
      <c r="A8" s="43" t="s">
        <v>68</v>
      </c>
      <c r="B8" s="44">
        <v>1773350</v>
      </c>
      <c r="C8" s="44"/>
      <c r="D8" s="44">
        <v>9769010</v>
      </c>
      <c r="E8" s="36" t="s">
        <v>124</v>
      </c>
    </row>
    <row r="9" spans="1:5" ht="14.25" customHeight="1">
      <c r="A9" s="43" t="s">
        <v>102</v>
      </c>
      <c r="B9" s="44">
        <v>0</v>
      </c>
      <c r="C9" s="44"/>
      <c r="D9" s="44">
        <v>660000</v>
      </c>
      <c r="E9" s="36"/>
    </row>
    <row r="10" spans="1:5" ht="14.25" customHeight="1">
      <c r="A10" s="43" t="s">
        <v>103</v>
      </c>
      <c r="B10" s="44">
        <v>0</v>
      </c>
      <c r="C10" s="44"/>
      <c r="D10" s="44">
        <v>250000</v>
      </c>
      <c r="E10" s="36"/>
    </row>
    <row r="11" spans="1:5" ht="14.25" customHeight="1">
      <c r="A11" s="43" t="s">
        <v>59</v>
      </c>
      <c r="B11" s="44">
        <v>26869</v>
      </c>
      <c r="C11" s="44"/>
      <c r="D11" s="44">
        <v>118525</v>
      </c>
      <c r="E11" s="36" t="s">
        <v>125</v>
      </c>
    </row>
    <row r="12" spans="1:5" ht="14.25" customHeight="1">
      <c r="A12" s="43"/>
      <c r="B12" s="45">
        <f>SUM(B3:B11)</f>
        <v>53120039</v>
      </c>
      <c r="C12" s="45"/>
      <c r="D12" s="45">
        <f>SUM(D3:D11)</f>
        <v>344460105</v>
      </c>
      <c r="E12" s="36"/>
    </row>
    <row r="13" spans="1:5" ht="14.25" customHeight="1">
      <c r="A13" s="43" t="s">
        <v>31</v>
      </c>
      <c r="B13" s="38"/>
      <c r="C13" s="44">
        <v>168000</v>
      </c>
      <c r="D13" s="44">
        <v>4436800</v>
      </c>
      <c r="E13" s="36" t="s">
        <v>126</v>
      </c>
    </row>
    <row r="14" spans="1:5" ht="14.25" customHeight="1">
      <c r="A14" s="43" t="s">
        <v>32</v>
      </c>
      <c r="B14" s="38"/>
      <c r="C14" s="44">
        <v>1226400</v>
      </c>
      <c r="D14" s="44">
        <v>7342800</v>
      </c>
      <c r="E14" s="36" t="s">
        <v>127</v>
      </c>
    </row>
    <row r="15" spans="1:5" ht="29.25">
      <c r="A15" s="43" t="s">
        <v>33</v>
      </c>
      <c r="B15" s="38"/>
      <c r="C15" s="44">
        <v>8452500</v>
      </c>
      <c r="D15" s="44">
        <v>37311513</v>
      </c>
      <c r="E15" s="40" t="s">
        <v>119</v>
      </c>
    </row>
    <row r="16" spans="1:5" ht="13.5" customHeight="1">
      <c r="A16" s="43" t="s">
        <v>34</v>
      </c>
      <c r="B16" s="38"/>
      <c r="C16" s="44">
        <v>1572950</v>
      </c>
      <c r="D16" s="44">
        <v>12543780</v>
      </c>
      <c r="E16" s="38" t="s">
        <v>114</v>
      </c>
    </row>
    <row r="17" spans="1:5" ht="13.5" customHeight="1">
      <c r="A17" s="43" t="s">
        <v>60</v>
      </c>
      <c r="B17" s="38"/>
      <c r="C17" s="44">
        <v>15000</v>
      </c>
      <c r="D17" s="44">
        <v>3560880</v>
      </c>
      <c r="E17" s="38"/>
    </row>
    <row r="18" spans="1:5" ht="13.5" customHeight="1">
      <c r="A18" s="43" t="s">
        <v>35</v>
      </c>
      <c r="B18" s="38"/>
      <c r="C18" s="44">
        <v>40000000</v>
      </c>
      <c r="D18" s="44">
        <v>140000000</v>
      </c>
      <c r="E18" s="34" t="s">
        <v>118</v>
      </c>
    </row>
    <row r="19" spans="1:5" ht="13.5" customHeight="1">
      <c r="A19" s="43" t="s">
        <v>29</v>
      </c>
      <c r="B19" s="38"/>
      <c r="C19" s="44">
        <v>3164730</v>
      </c>
      <c r="D19" s="44">
        <v>11832090</v>
      </c>
      <c r="E19" s="37" t="s">
        <v>128</v>
      </c>
    </row>
    <row r="20" spans="1:5" ht="13.5" customHeight="1">
      <c r="A20" s="43" t="s">
        <v>36</v>
      </c>
      <c r="B20" s="38"/>
      <c r="C20" s="44">
        <v>1000000</v>
      </c>
      <c r="D20" s="44">
        <v>7000000</v>
      </c>
      <c r="E20" s="36"/>
    </row>
    <row r="21" spans="1:5" ht="13.5" customHeight="1">
      <c r="A21" s="43" t="s">
        <v>37</v>
      </c>
      <c r="B21" s="38"/>
      <c r="C21" s="44">
        <v>1000000</v>
      </c>
      <c r="D21" s="44">
        <v>6000000</v>
      </c>
      <c r="E21" s="36"/>
    </row>
    <row r="22" spans="1:5" ht="13.5" customHeight="1">
      <c r="A22" s="43" t="s">
        <v>38</v>
      </c>
      <c r="B22" s="38"/>
      <c r="C22" s="44">
        <v>1000000</v>
      </c>
      <c r="D22" s="44">
        <v>7800000</v>
      </c>
      <c r="E22" s="36"/>
    </row>
    <row r="23" spans="1:5" ht="13.5" customHeight="1">
      <c r="A23" s="43" t="s">
        <v>39</v>
      </c>
      <c r="B23" s="38"/>
      <c r="C23" s="44">
        <v>1000000</v>
      </c>
      <c r="D23" s="44">
        <v>3000000</v>
      </c>
      <c r="E23" s="36"/>
    </row>
    <row r="24" spans="1:5" ht="13.5" customHeight="1">
      <c r="A24" s="43" t="s">
        <v>40</v>
      </c>
      <c r="B24" s="38"/>
      <c r="C24" s="44">
        <v>200000</v>
      </c>
      <c r="D24" s="44">
        <v>5600000</v>
      </c>
      <c r="E24" s="36"/>
    </row>
    <row r="25" spans="1:5" ht="13.5" customHeight="1">
      <c r="A25" s="43" t="s">
        <v>41</v>
      </c>
      <c r="B25" s="38"/>
      <c r="C25" s="44">
        <v>310000</v>
      </c>
      <c r="D25" s="44">
        <v>1060000</v>
      </c>
      <c r="E25" s="36"/>
    </row>
    <row r="26" spans="1:5" ht="13.5" customHeight="1">
      <c r="A26" s="43" t="s">
        <v>44</v>
      </c>
      <c r="B26" s="38"/>
      <c r="C26" s="44">
        <v>1773350</v>
      </c>
      <c r="D26" s="44">
        <v>9007340</v>
      </c>
      <c r="E26" s="36" t="s">
        <v>129</v>
      </c>
    </row>
    <row r="27" spans="1:5" ht="13.5" customHeight="1">
      <c r="A27" s="43" t="s">
        <v>45</v>
      </c>
      <c r="B27" s="38"/>
      <c r="C27" s="44">
        <v>0</v>
      </c>
      <c r="D27" s="44">
        <v>106000</v>
      </c>
      <c r="E27" s="36"/>
    </row>
    <row r="28" spans="1:5" ht="13.5" customHeight="1">
      <c r="A28" s="43" t="s">
        <v>46</v>
      </c>
      <c r="B28" s="38"/>
      <c r="C28" s="44">
        <v>5896830</v>
      </c>
      <c r="D28" s="44">
        <v>37265740</v>
      </c>
      <c r="E28" s="36"/>
    </row>
    <row r="29" spans="1:5" ht="13.5" customHeight="1">
      <c r="A29" s="43" t="s">
        <v>61</v>
      </c>
      <c r="B29" s="38"/>
      <c r="C29" s="44">
        <v>4229060</v>
      </c>
      <c r="D29" s="44">
        <v>9373360</v>
      </c>
      <c r="E29" s="36" t="s">
        <v>130</v>
      </c>
    </row>
    <row r="30" spans="1:5" ht="13.5" customHeight="1">
      <c r="A30" s="43" t="s">
        <v>69</v>
      </c>
      <c r="B30" s="38"/>
      <c r="C30" s="44">
        <v>0</v>
      </c>
      <c r="D30" s="44">
        <v>1743666</v>
      </c>
      <c r="E30" s="36"/>
    </row>
    <row r="31" spans="1:5" ht="13.5" customHeight="1">
      <c r="A31" s="43" t="s">
        <v>62</v>
      </c>
      <c r="B31" s="38"/>
      <c r="C31" s="44">
        <v>20000</v>
      </c>
      <c r="D31" s="44">
        <v>508140</v>
      </c>
      <c r="E31" s="36" t="s">
        <v>131</v>
      </c>
    </row>
    <row r="32" spans="1:5" ht="13.5" customHeight="1">
      <c r="A32" s="43" t="s">
        <v>63</v>
      </c>
      <c r="B32" s="38"/>
      <c r="C32" s="44">
        <v>190000</v>
      </c>
      <c r="D32" s="44">
        <v>698000</v>
      </c>
      <c r="E32" s="36" t="s">
        <v>132</v>
      </c>
    </row>
    <row r="33" spans="1:5" ht="13.5" customHeight="1">
      <c r="A33" s="43" t="s">
        <v>48</v>
      </c>
      <c r="B33" s="38"/>
      <c r="C33" s="44">
        <v>381150</v>
      </c>
      <c r="D33" s="44">
        <v>2261750</v>
      </c>
      <c r="E33" s="36" t="s">
        <v>133</v>
      </c>
    </row>
    <row r="34" spans="1:5" ht="13.5" customHeight="1">
      <c r="A34" s="43" t="s">
        <v>49</v>
      </c>
      <c r="B34" s="38"/>
      <c r="C34" s="44">
        <v>1531300</v>
      </c>
      <c r="D34" s="44">
        <v>16068790</v>
      </c>
      <c r="E34" s="36" t="s">
        <v>134</v>
      </c>
    </row>
    <row r="35" spans="1:5" ht="13.5" customHeight="1">
      <c r="A35" s="43" t="s">
        <v>50</v>
      </c>
      <c r="B35" s="38"/>
      <c r="C35" s="44">
        <v>50000</v>
      </c>
      <c r="D35" s="44">
        <v>576810</v>
      </c>
      <c r="E35" s="36" t="s">
        <v>135</v>
      </c>
    </row>
    <row r="36" spans="1:5" ht="13.5" customHeight="1">
      <c r="A36" s="43" t="s">
        <v>51</v>
      </c>
      <c r="B36" s="38"/>
      <c r="C36" s="44">
        <v>337000</v>
      </c>
      <c r="D36" s="44">
        <v>1805000</v>
      </c>
      <c r="E36" s="36" t="s">
        <v>136</v>
      </c>
    </row>
    <row r="37" spans="1:5" ht="13.5" customHeight="1">
      <c r="A37" s="43" t="s">
        <v>52</v>
      </c>
      <c r="B37" s="38"/>
      <c r="C37" s="44">
        <v>761550</v>
      </c>
      <c r="D37" s="44">
        <v>4641100</v>
      </c>
      <c r="E37" s="36" t="s">
        <v>137</v>
      </c>
    </row>
    <row r="38" spans="1:5" ht="13.5" customHeight="1">
      <c r="A38" s="43" t="s">
        <v>53</v>
      </c>
      <c r="B38" s="38"/>
      <c r="C38" s="44">
        <v>260390</v>
      </c>
      <c r="D38" s="44">
        <v>2415970</v>
      </c>
      <c r="E38" s="36" t="s">
        <v>138</v>
      </c>
    </row>
    <row r="39" spans="1:5" ht="13.5" customHeight="1">
      <c r="A39" s="43" t="s">
        <v>105</v>
      </c>
      <c r="B39" s="38"/>
      <c r="C39" s="44">
        <v>2000</v>
      </c>
      <c r="D39" s="44">
        <v>4000</v>
      </c>
      <c r="E39" s="36" t="s">
        <v>139</v>
      </c>
    </row>
    <row r="40" spans="1:5" ht="13.5" customHeight="1">
      <c r="A40" s="43" t="s">
        <v>54</v>
      </c>
      <c r="B40" s="38"/>
      <c r="C40" s="44">
        <v>950400</v>
      </c>
      <c r="D40" s="44">
        <v>1511840</v>
      </c>
      <c r="E40" s="36" t="s">
        <v>140</v>
      </c>
    </row>
    <row r="41" spans="1:5" ht="13.5" customHeight="1">
      <c r="A41" s="43" t="s">
        <v>55</v>
      </c>
      <c r="B41" s="38"/>
      <c r="C41" s="44">
        <v>938240</v>
      </c>
      <c r="D41" s="44">
        <v>5970720</v>
      </c>
      <c r="E41" s="36" t="s">
        <v>141</v>
      </c>
    </row>
    <row r="42" spans="1:5" ht="13.5" customHeight="1">
      <c r="A42" s="43" t="s">
        <v>64</v>
      </c>
      <c r="B42" s="38"/>
      <c r="C42" s="44">
        <v>0</v>
      </c>
      <c r="D42" s="44">
        <v>1820000</v>
      </c>
      <c r="E42" s="36"/>
    </row>
    <row r="43" spans="1:5" ht="13.5" customHeight="1">
      <c r="A43" s="43" t="s">
        <v>56</v>
      </c>
      <c r="B43" s="38"/>
      <c r="C43" s="44">
        <v>300000</v>
      </c>
      <c r="D43" s="44">
        <v>3343000</v>
      </c>
      <c r="E43" s="36" t="s">
        <v>142</v>
      </c>
    </row>
    <row r="44" spans="1:5" ht="13.5" customHeight="1">
      <c r="A44" s="43" t="s">
        <v>57</v>
      </c>
      <c r="B44" s="38"/>
      <c r="C44" s="44">
        <v>37200</v>
      </c>
      <c r="D44" s="44">
        <v>1751660</v>
      </c>
      <c r="E44" s="36" t="s">
        <v>143</v>
      </c>
    </row>
    <row r="45" spans="1:5" ht="13.5" customHeight="1">
      <c r="A45" s="42"/>
      <c r="B45" s="38"/>
      <c r="C45" s="45">
        <f>SUM(C13:C44)</f>
        <v>76768050</v>
      </c>
      <c r="D45" s="45">
        <f>SUM(D13:D44)</f>
        <v>348360749</v>
      </c>
      <c r="E45" s="38"/>
    </row>
    <row r="46" spans="1:5" ht="12" customHeight="1">
      <c r="A46" s="30" t="s">
        <v>106</v>
      </c>
      <c r="B46" s="23">
        <v>70000</v>
      </c>
      <c r="C46" s="26"/>
      <c r="D46" s="26"/>
      <c r="E46" s="3"/>
    </row>
    <row r="47" spans="1:5" ht="12" customHeight="1">
      <c r="A47" s="30" t="s">
        <v>107</v>
      </c>
      <c r="B47" s="23">
        <v>74435154</v>
      </c>
      <c r="C47" s="26"/>
      <c r="D47" s="26"/>
      <c r="E47" s="4"/>
    </row>
    <row r="48" spans="1:5" ht="12" customHeight="1">
      <c r="A48" s="30" t="s">
        <v>108</v>
      </c>
      <c r="B48" s="29"/>
      <c r="C48" s="27">
        <v>30000</v>
      </c>
      <c r="D48" s="28"/>
      <c r="E48" s="5"/>
    </row>
    <row r="49" spans="1:5" ht="12" customHeight="1">
      <c r="A49" s="30" t="s">
        <v>109</v>
      </c>
      <c r="B49" s="23"/>
      <c r="C49" s="23">
        <v>47002143</v>
      </c>
      <c r="D49" s="26"/>
      <c r="E49" s="6"/>
    </row>
    <row r="50" spans="1:5" ht="12" customHeight="1">
      <c r="A50" s="30" t="s">
        <v>117</v>
      </c>
      <c r="B50" s="26"/>
      <c r="C50" s="26">
        <v>4000000</v>
      </c>
      <c r="D50" s="26">
        <v>8000000</v>
      </c>
      <c r="E50" s="2"/>
    </row>
    <row r="51" spans="1:5" ht="12" customHeight="1">
      <c r="A51" s="30" t="s">
        <v>115</v>
      </c>
      <c r="B51" s="26"/>
      <c r="C51" s="26">
        <v>100000</v>
      </c>
      <c r="D51" s="26"/>
      <c r="E51" s="2"/>
    </row>
    <row r="52" spans="1:5" ht="12" customHeight="1">
      <c r="A52" s="30"/>
      <c r="B52" s="26">
        <v>275000</v>
      </c>
      <c r="C52" s="26"/>
      <c r="D52" s="26"/>
      <c r="E52" s="2"/>
    </row>
    <row r="53" spans="1:5" ht="12" customHeight="1">
      <c r="A53" s="35"/>
      <c r="B53" s="46">
        <f>SUM(B12:B52)</f>
        <v>127900193</v>
      </c>
      <c r="C53" s="46">
        <f>SUM(C45:C52)</f>
        <v>127900193</v>
      </c>
      <c r="D53" s="47"/>
      <c r="E53" s="48"/>
    </row>
    <row r="54" spans="1:5" ht="12" customHeight="1">
      <c r="A54" s="31" t="s">
        <v>110</v>
      </c>
      <c r="B54" s="22">
        <v>524406</v>
      </c>
      <c r="C54" s="22"/>
      <c r="D54" s="22">
        <v>19244886</v>
      </c>
      <c r="E54" s="3"/>
    </row>
    <row r="55" spans="1:5" ht="12" customHeight="1">
      <c r="A55" s="31" t="s">
        <v>111</v>
      </c>
      <c r="B55" s="22">
        <v>5322611</v>
      </c>
      <c r="C55" s="22">
        <v>200000</v>
      </c>
      <c r="D55" s="22">
        <v>74444272</v>
      </c>
      <c r="E55" s="33"/>
    </row>
    <row r="56" spans="1:5" ht="12" customHeight="1">
      <c r="A56" s="31" t="s">
        <v>116</v>
      </c>
      <c r="B56" s="22">
        <v>50305992</v>
      </c>
      <c r="C56" s="22"/>
      <c r="D56" s="24">
        <v>99281160</v>
      </c>
      <c r="E56" s="3" t="s">
        <v>145</v>
      </c>
    </row>
    <row r="57" spans="1:5" ht="12" customHeight="1">
      <c r="A57" s="31" t="s">
        <v>147</v>
      </c>
      <c r="B57" s="22"/>
      <c r="C57" s="22"/>
      <c r="D57" s="24">
        <v>84499470</v>
      </c>
      <c r="E57" s="3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C9" sqref="C9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135" t="s">
        <v>153</v>
      </c>
      <c r="B2" s="8" t="s">
        <v>70</v>
      </c>
      <c r="C2" s="8" t="s">
        <v>71</v>
      </c>
      <c r="D2" s="8" t="s">
        <v>72</v>
      </c>
      <c r="E2" s="9" t="s">
        <v>73</v>
      </c>
      <c r="F2" s="135" t="s">
        <v>290</v>
      </c>
      <c r="G2" s="158">
        <v>105569896</v>
      </c>
      <c r="H2" s="159"/>
      <c r="I2" s="10" t="s">
        <v>74</v>
      </c>
    </row>
    <row r="3" spans="1:9" ht="23.25" customHeight="1">
      <c r="A3" s="11" t="s">
        <v>154</v>
      </c>
      <c r="B3" s="12">
        <v>616608</v>
      </c>
      <c r="C3" s="13"/>
      <c r="D3" s="12">
        <v>26733733</v>
      </c>
      <c r="E3" s="16"/>
      <c r="F3" s="11" t="s">
        <v>75</v>
      </c>
      <c r="G3" s="160">
        <v>153212469</v>
      </c>
      <c r="H3" s="161"/>
      <c r="I3" s="162" t="s">
        <v>76</v>
      </c>
    </row>
    <row r="4" spans="1:9" ht="20.25" customHeight="1">
      <c r="A4" s="11" t="s">
        <v>155</v>
      </c>
      <c r="B4" s="14">
        <v>2818700</v>
      </c>
      <c r="C4" s="14">
        <v>1791500</v>
      </c>
      <c r="D4" s="15">
        <v>80550339</v>
      </c>
      <c r="E4" s="16" t="s">
        <v>289</v>
      </c>
      <c r="F4" s="11" t="s">
        <v>77</v>
      </c>
      <c r="G4" s="160">
        <v>32000000</v>
      </c>
      <c r="H4" s="161"/>
      <c r="I4" s="162"/>
    </row>
    <row r="5" spans="1:9" ht="21.75" customHeight="1" thickBot="1">
      <c r="A5" s="17" t="s">
        <v>156</v>
      </c>
      <c r="B5" s="163">
        <v>7388000</v>
      </c>
      <c r="C5" s="163"/>
      <c r="D5" s="18"/>
      <c r="E5" s="19"/>
      <c r="F5" s="17" t="s">
        <v>78</v>
      </c>
      <c r="G5" s="164">
        <v>31771853</v>
      </c>
      <c r="H5" s="165"/>
      <c r="I5" s="20" t="s">
        <v>79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106</v>
      </c>
      <c r="B11" s="23">
        <v>70000</v>
      </c>
      <c r="C11" s="26"/>
      <c r="D11" s="26"/>
      <c r="E11" s="3"/>
    </row>
    <row r="12" spans="1:9">
      <c r="A12" s="30" t="s">
        <v>107</v>
      </c>
      <c r="B12" s="23">
        <v>74435154</v>
      </c>
      <c r="C12" s="26"/>
      <c r="D12" s="26"/>
      <c r="E12" s="4"/>
    </row>
    <row r="13" spans="1:9">
      <c r="A13" s="30" t="s">
        <v>108</v>
      </c>
      <c r="B13" s="29"/>
      <c r="C13" s="27">
        <v>30000</v>
      </c>
      <c r="D13" s="28"/>
      <c r="E13" s="5"/>
    </row>
    <row r="14" spans="1:9">
      <c r="A14" s="30" t="s">
        <v>109</v>
      </c>
      <c r="B14" s="23"/>
      <c r="D14" s="26"/>
      <c r="E14" s="6"/>
    </row>
    <row r="15" spans="1:9">
      <c r="A15" s="30" t="s">
        <v>117</v>
      </c>
      <c r="B15" s="26"/>
      <c r="C15" s="26">
        <v>4000000</v>
      </c>
      <c r="D15" s="26">
        <v>8000000</v>
      </c>
      <c r="E15" s="2"/>
    </row>
    <row r="16" spans="1:9">
      <c r="A16" s="30" t="s">
        <v>115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5"/>
      <c r="B18" s="46" t="e">
        <f>SUM(#REF!)</f>
        <v>#REF!</v>
      </c>
      <c r="C18" s="46">
        <f>SUM(C10:C17)</f>
        <v>4130000</v>
      </c>
      <c r="D18" s="47"/>
      <c r="E18" s="48"/>
    </row>
    <row r="19" spans="1:5">
      <c r="A19" s="31" t="s">
        <v>110</v>
      </c>
      <c r="E19" s="3"/>
    </row>
    <row r="20" spans="1:5">
      <c r="A20" s="31" t="s">
        <v>111</v>
      </c>
      <c r="E20" s="33"/>
    </row>
    <row r="21" spans="1:5">
      <c r="A21" s="31" t="s">
        <v>116</v>
      </c>
      <c r="B21" s="22">
        <v>50305992</v>
      </c>
      <c r="C21" s="22"/>
      <c r="E21" s="3" t="s">
        <v>145</v>
      </c>
    </row>
    <row r="22" spans="1:5">
      <c r="A22" s="31" t="s">
        <v>147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6.5"/>
  <cols>
    <col min="1" max="1" width="9.25" customWidth="1"/>
    <col min="2" max="2" width="4.75" customWidth="1"/>
    <col min="3" max="3" width="12.125" customWidth="1"/>
    <col min="4" max="4" width="14" customWidth="1"/>
    <col min="5" max="5" width="13.375" customWidth="1"/>
  </cols>
  <sheetData>
    <row r="1" spans="1:5" ht="15" customHeight="1">
      <c r="A1" s="97" t="s">
        <v>81</v>
      </c>
      <c r="B1" s="98" t="s">
        <v>162</v>
      </c>
      <c r="C1" s="98" t="s">
        <v>82</v>
      </c>
      <c r="D1" s="98" t="s">
        <v>83</v>
      </c>
      <c r="E1" s="136" t="s">
        <v>84</v>
      </c>
    </row>
    <row r="2" spans="1:5" ht="15" customHeight="1">
      <c r="A2" s="166">
        <v>41275</v>
      </c>
      <c r="B2" s="91" t="s">
        <v>65</v>
      </c>
      <c r="C2" s="168"/>
      <c r="D2" s="168"/>
      <c r="E2" s="101" t="s">
        <v>92</v>
      </c>
    </row>
    <row r="3" spans="1:5" ht="15" customHeight="1">
      <c r="A3" s="167"/>
      <c r="B3" s="91" t="s">
        <v>66</v>
      </c>
      <c r="C3" s="169"/>
      <c r="D3" s="169"/>
      <c r="E3" s="103" t="s">
        <v>94</v>
      </c>
    </row>
    <row r="4" spans="1:5" ht="15" customHeight="1">
      <c r="A4" s="167"/>
      <c r="B4" s="91" t="s">
        <v>67</v>
      </c>
      <c r="C4" s="169"/>
      <c r="D4" s="169"/>
      <c r="E4" s="103" t="s">
        <v>149</v>
      </c>
    </row>
    <row r="5" spans="1:5" ht="15" customHeight="1">
      <c r="A5" s="100" t="s">
        <v>85</v>
      </c>
      <c r="B5" s="89" t="s">
        <v>65</v>
      </c>
      <c r="C5" s="89" t="s">
        <v>86</v>
      </c>
      <c r="D5" s="89" t="s">
        <v>93</v>
      </c>
      <c r="E5" s="101" t="s">
        <v>291</v>
      </c>
    </row>
    <row r="6" spans="1:5" ht="15" customHeight="1">
      <c r="A6" s="102">
        <v>41280</v>
      </c>
      <c r="B6" s="91" t="s">
        <v>66</v>
      </c>
      <c r="C6" s="91" t="s">
        <v>91</v>
      </c>
      <c r="D6" s="91" t="s">
        <v>164</v>
      </c>
      <c r="E6" s="103" t="s">
        <v>176</v>
      </c>
    </row>
    <row r="7" spans="1:5" ht="15" customHeight="1">
      <c r="A7" s="104"/>
      <c r="B7" s="91" t="s">
        <v>67</v>
      </c>
      <c r="C7" s="91" t="s">
        <v>157</v>
      </c>
      <c r="D7" s="91" t="s">
        <v>95</v>
      </c>
      <c r="E7" s="103" t="s">
        <v>159</v>
      </c>
    </row>
    <row r="8" spans="1:5" ht="15" customHeight="1">
      <c r="A8" s="100" t="s">
        <v>90</v>
      </c>
      <c r="B8" s="89" t="s">
        <v>65</v>
      </c>
      <c r="C8" s="89" t="s">
        <v>87</v>
      </c>
      <c r="D8" s="89" t="s">
        <v>149</v>
      </c>
      <c r="E8" s="101" t="s">
        <v>98</v>
      </c>
    </row>
    <row r="9" spans="1:5" ht="15" customHeight="1">
      <c r="A9" s="102">
        <v>41287</v>
      </c>
      <c r="B9" s="91" t="s">
        <v>66</v>
      </c>
      <c r="C9" s="91" t="s">
        <v>163</v>
      </c>
      <c r="D9" s="91" t="s">
        <v>92</v>
      </c>
      <c r="E9" s="103" t="s">
        <v>100</v>
      </c>
    </row>
    <row r="10" spans="1:5" ht="15" customHeight="1">
      <c r="A10" s="104"/>
      <c r="B10" s="91" t="s">
        <v>67</v>
      </c>
      <c r="C10" s="91" t="s">
        <v>88</v>
      </c>
      <c r="D10" s="91" t="s">
        <v>294</v>
      </c>
      <c r="E10" s="103" t="s">
        <v>158</v>
      </c>
    </row>
    <row r="11" spans="1:5" ht="15" customHeight="1">
      <c r="A11" s="100" t="s">
        <v>96</v>
      </c>
      <c r="B11" s="89" t="s">
        <v>65</v>
      </c>
      <c r="C11" s="89" t="s">
        <v>93</v>
      </c>
      <c r="D11" s="89" t="s">
        <v>186</v>
      </c>
      <c r="E11" s="101" t="s">
        <v>87</v>
      </c>
    </row>
    <row r="12" spans="1:5" ht="15" customHeight="1">
      <c r="A12" s="102">
        <v>41294</v>
      </c>
      <c r="B12" s="91" t="s">
        <v>66</v>
      </c>
      <c r="C12" s="91" t="s">
        <v>97</v>
      </c>
      <c r="D12" s="91" t="s">
        <v>100</v>
      </c>
      <c r="E12" s="103" t="s">
        <v>148</v>
      </c>
    </row>
    <row r="13" spans="1:5" ht="15" customHeight="1">
      <c r="A13" s="105"/>
      <c r="B13" s="95" t="s">
        <v>67</v>
      </c>
      <c r="C13" s="95" t="s">
        <v>292</v>
      </c>
      <c r="D13" s="95" t="s">
        <v>101</v>
      </c>
      <c r="E13" s="106" t="s">
        <v>88</v>
      </c>
    </row>
    <row r="14" spans="1:5" ht="15" customHeight="1">
      <c r="A14" s="100" t="s">
        <v>99</v>
      </c>
      <c r="B14" s="89" t="s">
        <v>65</v>
      </c>
      <c r="C14" s="89" t="s">
        <v>89</v>
      </c>
      <c r="D14" s="89" t="s">
        <v>291</v>
      </c>
      <c r="E14" s="101" t="s">
        <v>92</v>
      </c>
    </row>
    <row r="15" spans="1:5" ht="15" customHeight="1">
      <c r="A15" s="102">
        <v>41301</v>
      </c>
      <c r="B15" s="91" t="s">
        <v>66</v>
      </c>
      <c r="C15" s="91" t="s">
        <v>148</v>
      </c>
      <c r="D15" s="91" t="s">
        <v>98</v>
      </c>
      <c r="E15" s="103" t="s">
        <v>94</v>
      </c>
    </row>
    <row r="16" spans="1:5" ht="15" customHeight="1" thickBot="1">
      <c r="A16" s="137"/>
      <c r="B16" s="111" t="s">
        <v>67</v>
      </c>
      <c r="C16" s="111" t="s">
        <v>158</v>
      </c>
      <c r="D16" s="111" t="s">
        <v>159</v>
      </c>
      <c r="E16" s="138" t="s">
        <v>293</v>
      </c>
    </row>
  </sheetData>
  <mergeCells count="3">
    <mergeCell ref="A2:A4"/>
    <mergeCell ref="C2:C4"/>
    <mergeCell ref="D2:D4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3" sqref="A3:XFD25"/>
    </sheetView>
  </sheetViews>
  <sheetFormatPr defaultRowHeight="16.5"/>
  <cols>
    <col min="1" max="1" width="8.375" style="58" customWidth="1"/>
    <col min="2" max="2" width="5.5" style="58" customWidth="1"/>
    <col min="3" max="3" width="12.375" style="58" customWidth="1"/>
    <col min="4" max="4" width="15.75" style="58" customWidth="1"/>
    <col min="5" max="5" width="13.25" customWidth="1"/>
  </cols>
  <sheetData>
    <row r="1" spans="1:7" ht="17.25" thickBot="1"/>
    <row r="2" spans="1:7">
      <c r="A2" s="97" t="s">
        <v>197</v>
      </c>
      <c r="B2" s="98" t="s">
        <v>198</v>
      </c>
      <c r="C2" s="98" t="s">
        <v>183</v>
      </c>
      <c r="D2" s="98" t="s">
        <v>184</v>
      </c>
      <c r="E2" s="99" t="s">
        <v>193</v>
      </c>
      <c r="G2" t="s">
        <v>185</v>
      </c>
    </row>
    <row r="3" spans="1:7" ht="12" customHeight="1">
      <c r="A3" s="100" t="s">
        <v>85</v>
      </c>
      <c r="B3" s="89" t="s">
        <v>65</v>
      </c>
      <c r="C3" s="89" t="s">
        <v>92</v>
      </c>
      <c r="D3" s="90" t="s">
        <v>87</v>
      </c>
      <c r="E3" s="101" t="s">
        <v>100</v>
      </c>
    </row>
    <row r="4" spans="1:7" ht="12" customHeight="1">
      <c r="A4" s="102">
        <v>41245</v>
      </c>
      <c r="B4" s="91" t="s">
        <v>66</v>
      </c>
      <c r="C4" s="91" t="s">
        <v>91</v>
      </c>
      <c r="D4" s="92" t="s">
        <v>164</v>
      </c>
      <c r="E4" s="103" t="s">
        <v>94</v>
      </c>
    </row>
    <row r="5" spans="1:7" ht="12" customHeight="1">
      <c r="A5" s="104"/>
      <c r="B5" s="91" t="s">
        <v>67</v>
      </c>
      <c r="C5" s="91" t="s">
        <v>157</v>
      </c>
      <c r="D5" s="92" t="s">
        <v>88</v>
      </c>
      <c r="E5" s="103" t="s">
        <v>200</v>
      </c>
    </row>
    <row r="6" spans="1:7" ht="12" customHeight="1">
      <c r="A6" s="100" t="s">
        <v>90</v>
      </c>
      <c r="B6" s="89" t="s">
        <v>65</v>
      </c>
      <c r="C6" s="89" t="s">
        <v>93</v>
      </c>
      <c r="D6" s="90" t="s">
        <v>150</v>
      </c>
      <c r="E6" s="101" t="s">
        <v>87</v>
      </c>
    </row>
    <row r="7" spans="1:7" ht="12" customHeight="1">
      <c r="A7" s="102">
        <v>41252</v>
      </c>
      <c r="B7" s="91" t="s">
        <v>66</v>
      </c>
      <c r="C7" s="91" t="s">
        <v>97</v>
      </c>
      <c r="D7" s="92" t="s">
        <v>98</v>
      </c>
      <c r="E7" s="103" t="s">
        <v>163</v>
      </c>
    </row>
    <row r="8" spans="1:7" ht="12" customHeight="1">
      <c r="A8" s="104"/>
      <c r="B8" s="91" t="s">
        <v>67</v>
      </c>
      <c r="C8" s="91" t="s">
        <v>175</v>
      </c>
      <c r="D8" s="92" t="s">
        <v>89</v>
      </c>
      <c r="E8" s="103" t="s">
        <v>158</v>
      </c>
    </row>
    <row r="9" spans="1:7" ht="12" customHeight="1">
      <c r="A9" s="100" t="s">
        <v>96</v>
      </c>
      <c r="B9" s="89" t="s">
        <v>65</v>
      </c>
      <c r="C9" s="89" t="s">
        <v>100</v>
      </c>
      <c r="D9" s="90" t="s">
        <v>149</v>
      </c>
      <c r="E9" s="101" t="s">
        <v>89</v>
      </c>
    </row>
    <row r="10" spans="1:7" ht="12" customHeight="1">
      <c r="A10" s="102">
        <v>41259</v>
      </c>
      <c r="B10" s="91" t="s">
        <v>66</v>
      </c>
      <c r="C10" s="91" t="s">
        <v>178</v>
      </c>
      <c r="D10" s="92" t="s">
        <v>92</v>
      </c>
      <c r="E10" s="103" t="s">
        <v>148</v>
      </c>
    </row>
    <row r="11" spans="1:7" ht="12" customHeight="1">
      <c r="A11" s="105"/>
      <c r="B11" s="95" t="s">
        <v>67</v>
      </c>
      <c r="C11" s="95" t="s">
        <v>101</v>
      </c>
      <c r="D11" s="96" t="s">
        <v>174</v>
      </c>
      <c r="E11" s="106" t="s">
        <v>159</v>
      </c>
    </row>
    <row r="12" spans="1:7" ht="12" customHeight="1">
      <c r="A12" s="100" t="s">
        <v>99</v>
      </c>
      <c r="B12" s="89" t="s">
        <v>65</v>
      </c>
      <c r="C12" s="89" t="s">
        <v>86</v>
      </c>
      <c r="D12" s="90" t="s">
        <v>186</v>
      </c>
      <c r="E12" s="101" t="s">
        <v>93</v>
      </c>
    </row>
    <row r="13" spans="1:7" ht="12" customHeight="1">
      <c r="A13" s="102">
        <v>41266</v>
      </c>
      <c r="B13" s="91" t="s">
        <v>66</v>
      </c>
      <c r="C13" s="91" t="s">
        <v>92</v>
      </c>
      <c r="D13" s="92" t="s">
        <v>98</v>
      </c>
      <c r="E13" s="103" t="s">
        <v>176</v>
      </c>
    </row>
    <row r="14" spans="1:7" ht="12" customHeight="1">
      <c r="A14" s="105"/>
      <c r="B14" s="95" t="s">
        <v>194</v>
      </c>
      <c r="C14" s="95" t="s">
        <v>199</v>
      </c>
      <c r="D14" s="96" t="s">
        <v>150</v>
      </c>
      <c r="E14" s="106" t="s">
        <v>95</v>
      </c>
    </row>
    <row r="15" spans="1:7" ht="12" customHeight="1">
      <c r="A15" s="107">
        <v>41267</v>
      </c>
      <c r="B15" s="89" t="s">
        <v>65</v>
      </c>
      <c r="C15" s="89" t="s">
        <v>92</v>
      </c>
      <c r="D15" s="170" t="s">
        <v>195</v>
      </c>
      <c r="E15" s="171"/>
    </row>
    <row r="16" spans="1:7" ht="12" customHeight="1">
      <c r="A16" s="108" t="s">
        <v>187</v>
      </c>
      <c r="B16" s="91" t="s">
        <v>66</v>
      </c>
      <c r="C16" s="91" t="s">
        <v>94</v>
      </c>
      <c r="D16" s="172"/>
      <c r="E16" s="173"/>
    </row>
    <row r="17" spans="1:5" ht="12" customHeight="1">
      <c r="A17" s="109"/>
      <c r="B17" s="91" t="s">
        <v>67</v>
      </c>
      <c r="C17" s="91" t="s">
        <v>159</v>
      </c>
      <c r="D17" s="170" t="s">
        <v>188</v>
      </c>
      <c r="E17" s="171"/>
    </row>
    <row r="18" spans="1:5" ht="12" customHeight="1">
      <c r="A18" s="109"/>
      <c r="B18" s="93"/>
      <c r="C18" s="93"/>
      <c r="D18" s="174" t="s">
        <v>189</v>
      </c>
      <c r="E18" s="175"/>
    </row>
    <row r="19" spans="1:5" ht="12" customHeight="1">
      <c r="A19" s="110"/>
      <c r="B19" s="94"/>
      <c r="C19" s="94"/>
      <c r="D19" s="172" t="s">
        <v>190</v>
      </c>
      <c r="E19" s="173"/>
    </row>
    <row r="20" spans="1:5" ht="12" customHeight="1">
      <c r="A20" s="100" t="s">
        <v>191</v>
      </c>
      <c r="B20" s="89" t="s">
        <v>65</v>
      </c>
      <c r="C20" s="89" t="s">
        <v>150</v>
      </c>
      <c r="D20" s="90" t="s">
        <v>87</v>
      </c>
      <c r="E20" s="101" t="s">
        <v>98</v>
      </c>
    </row>
    <row r="21" spans="1:5" ht="12" customHeight="1">
      <c r="A21" s="102">
        <v>41273</v>
      </c>
      <c r="B21" s="91" t="s">
        <v>66</v>
      </c>
      <c r="C21" s="91" t="s">
        <v>176</v>
      </c>
      <c r="D21" s="92" t="s">
        <v>164</v>
      </c>
      <c r="E21" s="103" t="s">
        <v>148</v>
      </c>
    </row>
    <row r="22" spans="1:5" ht="12" customHeight="1">
      <c r="A22" s="105"/>
      <c r="B22" s="95" t="s">
        <v>67</v>
      </c>
      <c r="C22" s="95" t="s">
        <v>174</v>
      </c>
      <c r="D22" s="96" t="s">
        <v>88</v>
      </c>
      <c r="E22" s="106" t="s">
        <v>149</v>
      </c>
    </row>
    <row r="23" spans="1:5" ht="12" customHeight="1">
      <c r="A23" s="176"/>
      <c r="B23" s="89" t="s">
        <v>65</v>
      </c>
      <c r="C23" s="170" t="s">
        <v>192</v>
      </c>
      <c r="D23" s="179"/>
      <c r="E23" s="171"/>
    </row>
    <row r="24" spans="1:5" ht="12" customHeight="1">
      <c r="A24" s="177"/>
      <c r="B24" s="91" t="s">
        <v>66</v>
      </c>
      <c r="C24" s="174" t="s">
        <v>196</v>
      </c>
      <c r="D24" s="180"/>
      <c r="E24" s="175"/>
    </row>
    <row r="25" spans="1:5" ht="12" customHeight="1" thickBot="1">
      <c r="A25" s="178"/>
      <c r="B25" s="111" t="s">
        <v>67</v>
      </c>
      <c r="C25" s="181" t="s">
        <v>157</v>
      </c>
      <c r="D25" s="182"/>
      <c r="E25" s="183"/>
    </row>
  </sheetData>
  <mergeCells count="8">
    <mergeCell ref="D15:E16"/>
    <mergeCell ref="D17:E17"/>
    <mergeCell ref="D18:E18"/>
    <mergeCell ref="D19:E19"/>
    <mergeCell ref="A23:A25"/>
    <mergeCell ref="C23:E23"/>
    <mergeCell ref="C24:E24"/>
    <mergeCell ref="C25:E25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2013-01-08T05:10:50Z</cp:lastPrinted>
  <dcterms:created xsi:type="dcterms:W3CDTF">2011-02-02T00:54:59Z</dcterms:created>
  <dcterms:modified xsi:type="dcterms:W3CDTF">2013-01-09T05:03:32Z</dcterms:modified>
</cp:coreProperties>
</file>